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940" windowHeight="9600"/>
  </bookViews>
  <sheets>
    <sheet name="Прилож № 6" sheetId="1" r:id="rId1"/>
  </sheets>
  <definedNames>
    <definedName name="_xlnm.Print_Titles" localSheetId="0">'Прилож № 6'!$11:$11</definedName>
  </definedNames>
  <calcPr calcId="145621"/>
</workbook>
</file>

<file path=xl/calcChain.xml><?xml version="1.0" encoding="utf-8"?>
<calcChain xmlns="http://schemas.openxmlformats.org/spreadsheetml/2006/main">
  <c r="O20" i="1" l="1"/>
  <c r="O19" i="1" s="1"/>
  <c r="O18" i="1" s="1"/>
  <c r="O26" i="1"/>
  <c r="P26" i="1" s="1"/>
  <c r="P47" i="1"/>
  <c r="P48" i="1"/>
  <c r="P49" i="1"/>
  <c r="P50" i="1"/>
  <c r="I12" i="1"/>
  <c r="J12" i="1"/>
  <c r="K12" i="1"/>
  <c r="L12" i="1"/>
  <c r="M12" i="1"/>
  <c r="N12" i="1"/>
  <c r="O58" i="1"/>
  <c r="O54" i="1" s="1"/>
  <c r="O53" i="1" s="1"/>
  <c r="O46" i="1" s="1"/>
  <c r="P59" i="1"/>
  <c r="P58" i="1" s="1"/>
  <c r="P53" i="1" s="1"/>
  <c r="P46" i="1" s="1"/>
  <c r="P60" i="1"/>
  <c r="P57" i="1"/>
  <c r="P56" i="1"/>
  <c r="P55" i="1"/>
  <c r="P38" i="1"/>
  <c r="P37" i="1" s="1"/>
  <c r="P39" i="1"/>
  <c r="P40" i="1"/>
  <c r="P41" i="1"/>
  <c r="P29" i="1"/>
  <c r="P30" i="1"/>
  <c r="P24" i="1"/>
  <c r="P22" i="1"/>
  <c r="P21" i="1"/>
  <c r="P20" i="1" s="1"/>
  <c r="H20" i="1"/>
  <c r="H19" i="1" s="1"/>
  <c r="H18" i="1" s="1"/>
  <c r="H13" i="1" s="1"/>
  <c r="H74" i="1" s="1"/>
  <c r="H12" i="1" s="1"/>
  <c r="P54" i="1" l="1"/>
  <c r="O25" i="1"/>
  <c r="P25" i="1" s="1"/>
  <c r="O13" i="1"/>
  <c r="O74" i="1" s="1"/>
  <c r="O12" i="1" s="1"/>
  <c r="P19" i="1"/>
  <c r="P18" i="1" s="1"/>
  <c r="P13" i="1" s="1"/>
  <c r="P74" i="1" s="1"/>
  <c r="P12" i="1" l="1"/>
</calcChain>
</file>

<file path=xl/sharedStrings.xml><?xml version="1.0" encoding="utf-8"?>
<sst xmlns="http://schemas.openxmlformats.org/spreadsheetml/2006/main" count="378" uniqueCount="94">
  <si>
    <t xml:space="preserve">Всего расходов:   </t>
  </si>
  <si>
    <t>000</t>
  </si>
  <si>
    <t>616</t>
  </si>
  <si>
    <t>9900000000</t>
  </si>
  <si>
    <t xml:space="preserve">        Непрограммные направления деятельности</t>
  </si>
  <si>
    <t>0000000000</t>
  </si>
  <si>
    <t>240</t>
  </si>
  <si>
    <t>9900063700</t>
  </si>
  <si>
    <t>1101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</si>
  <si>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</si>
  <si>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Мероприятия в области физической культуры и спорта</t>
  </si>
  <si>
    <t xml:space="preserve">      Физическая культура</t>
  </si>
  <si>
    <t>1100</t>
  </si>
  <si>
    <t xml:space="preserve">    Физическая культура и спорт</t>
  </si>
  <si>
    <t>540</t>
  </si>
  <si>
    <t>9900061660</t>
  </si>
  <si>
    <t>0801</t>
  </si>
  <si>
    <t xml:space="preserve">                Иные межбюджетные трансферты</t>
  </si>
  <si>
    <t xml:space="preserve">              Мероприятия в области культуры, в соответствии с заключенными Соглашениями</t>
  </si>
  <si>
    <t xml:space="preserve">      Культура</t>
  </si>
  <si>
    <t>0800</t>
  </si>
  <si>
    <t xml:space="preserve">    Культура, кинематография</t>
  </si>
  <si>
    <t>99001L5552</t>
  </si>
  <si>
    <t>0503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</si>
  <si>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</si>
  <si>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9900100000</t>
  </si>
  <si>
    <t xml:space="preserve">            Реализация мероприятий в сфере формирования современной городской среды</t>
  </si>
  <si>
    <t>9900062300</t>
  </si>
  <si>
    <t xml:space="preserve">              Уличное освещение</t>
  </si>
  <si>
    <t xml:space="preserve">            Непрограммные направления деятельности</t>
  </si>
  <si>
    <t xml:space="preserve">      Благоустройство</t>
  </si>
  <si>
    <t>9900062110</t>
  </si>
  <si>
    <t>0501</t>
  </si>
  <si>
    <t xml:space="preserve">              Взносы в фонд капитального ремонта</t>
  </si>
  <si>
    <t>9900062100</t>
  </si>
  <si>
    <t xml:space="preserve">              Мероприятия в области жилищного хозяйства</t>
  </si>
  <si>
    <t xml:space="preserve">      Жилищное хозяйство</t>
  </si>
  <si>
    <t>0500</t>
  </si>
  <si>
    <t xml:space="preserve">    Жилищно-коммунальное хозяйство</t>
  </si>
  <si>
    <t>120</t>
  </si>
  <si>
    <t>9900061920</t>
  </si>
  <si>
    <t>0314</t>
  </si>
  <si>
    <t xml:space="preserve">                Расходы на выплаты персоналу государственных (муниципальных) органов</t>
  </si>
  <si>
    <t xml:space="preserve">              Организация деятельности народных дружин и общественных объединений правоохранительной деятельности, участвующих в охране общественного порядка</t>
  </si>
  <si>
    <t xml:space="preserve">      Другие вопросы в области национальной безопасности и правоохранительной деятельности</t>
  </si>
  <si>
    <t>9900061910</t>
  </si>
  <si>
    <t>0310</t>
  </si>
  <si>
    <t xml:space="preserve">              Обеспечение первичных мер пожарной безопасности</t>
  </si>
  <si>
    <t xml:space="preserve">      Обеспечение пожарной безопасности</t>
  </si>
  <si>
    <t>0300</t>
  </si>
  <si>
    <t xml:space="preserve">    Национальная безопасность и правоохранительная деятельность</t>
  </si>
  <si>
    <t>9900051180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</si>
  <si>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</si>
  <si>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</si>
  <si>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 xml:space="preserve">      Мобилизационная и вневойсковая подготовка</t>
  </si>
  <si>
    <t>0200</t>
  </si>
  <si>
    <t xml:space="preserve">    Национальная оборона</t>
  </si>
  <si>
    <t>9900060110</t>
  </si>
  <si>
    <t>0113</t>
  </si>
  <si>
    <t xml:space="preserve">              Проведение государственных, республиканских, районных мероприятий</t>
  </si>
  <si>
    <t xml:space="preserve">      Другие общегосударственные вопросы</t>
  </si>
  <si>
    <t>850</t>
  </si>
  <si>
    <t>9900060030</t>
  </si>
  <si>
    <t>0104</t>
  </si>
  <si>
    <t xml:space="preserve">                Уплата налогов, сборов и иных платежей</t>
  </si>
  <si>
    <t xml:space="preserve">              Центральный аппарат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</si>
  <si>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</si>
  <si>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</si>
  <si>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0102</t>
  </si>
  <si>
    <t xml:space="preserve">              Глава муниципального образования</t>
  </si>
  <si>
    <t xml:space="preserve">      Функционирование высшего должностного лица субъекта Российской Федерации и муниципального образования</t>
  </si>
  <si>
    <t>0100</t>
  </si>
  <si>
    <t xml:space="preserve">    Общегосударственные вопросы</t>
  </si>
  <si>
    <t>0000</t>
  </si>
  <si>
    <t xml:space="preserve">  Администрация муниципального образования Нечкинское</t>
  </si>
  <si>
    <t/>
  </si>
  <si>
    <t>Сумма на 2019 год</t>
  </si>
  <si>
    <t>ДопКласс</t>
  </si>
  <si>
    <t>КОСГУ</t>
  </si>
  <si>
    <t>Вид расходов</t>
  </si>
  <si>
    <t>Целевая статья</t>
  </si>
  <si>
    <t>Раздел, подраздел</t>
  </si>
  <si>
    <t>Ведомство</t>
  </si>
  <si>
    <t>Наименование</t>
  </si>
  <si>
    <t>Ведомственная структура расходов бюджета муниципального образования "Нечкинское"                                      Сарапульского района на 2019 год и плановый период 2020 и 2021 годов</t>
  </si>
  <si>
    <t>Приложение 6</t>
  </si>
  <si>
    <t>Уточнение</t>
  </si>
  <si>
    <t>руб.</t>
  </si>
  <si>
    <t xml:space="preserve">        Расходы на выплаты персоналу казенных учреждений</t>
  </si>
  <si>
    <t>Расходы за счет прочих безвозмездных поступлений (благоустройство дворовых территорий многоквартирных домов)</t>
  </si>
  <si>
    <t>9900163302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</si>
  <si>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</si>
  <si>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9900060090</t>
  </si>
  <si>
    <t>Социальные выплаты гражданам, кроме публичных нормативных социальных выплат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</si>
</sst>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color rgb="FF0A0A0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3" fillId="0" borderId="0"/>
    <xf numFmtId="0" fontId="3" fillId="0" borderId="0">
      <alignment horizontal="left" wrapText="1"/>
    </xf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0" fontId="5" fillId="0" borderId="1">
      <alignment horizontal="right"/>
    </xf>
    <xf numFmtId="164" fontId="5" fillId="2" borderId="6">
      <alignment horizontal="right" vertical="top" shrinkToFit="1"/>
    </xf>
    <xf numFmtId="164" fontId="5" fillId="3" borderId="6">
      <alignment horizontal="right" vertical="top" shrinkToFit="1"/>
    </xf>
    <xf numFmtId="1" fontId="3" fillId="0" borderId="6">
      <alignment horizontal="center" vertical="top" shrinkToFit="1"/>
    </xf>
    <xf numFmtId="0" fontId="5" fillId="0" borderId="6">
      <alignment vertical="top" wrapText="1"/>
    </xf>
    <xf numFmtId="0" fontId="3" fillId="0" borderId="6">
      <alignment horizontal="center" vertical="center" wrapText="1"/>
    </xf>
    <xf numFmtId="0" fontId="3" fillId="0" borderId="0">
      <alignment horizontal="right"/>
    </xf>
    <xf numFmtId="0" fontId="8" fillId="0" borderId="0"/>
    <xf numFmtId="0" fontId="8" fillId="0" borderId="0"/>
    <xf numFmtId="0" fontId="10" fillId="0" borderId="0">
      <alignment horizontal="center"/>
    </xf>
    <xf numFmtId="0" fontId="1" fillId="0" borderId="0"/>
    <xf numFmtId="0" fontId="1" fillId="0" borderId="0"/>
    <xf numFmtId="0" fontId="14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15" fillId="4" borderId="0"/>
    <xf numFmtId="0" fontId="15" fillId="0" borderId="0"/>
    <xf numFmtId="0" fontId="3" fillId="0" borderId="0">
      <alignment wrapTex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16" fillId="0" borderId="0">
      <alignment horizontal="center"/>
    </xf>
    <xf numFmtId="0" fontId="14" fillId="0" borderId="0">
      <alignment horizontal="center"/>
    </xf>
    <xf numFmtId="0" fontId="17" fillId="0" borderId="0"/>
    <xf numFmtId="0" fontId="17" fillId="0" borderId="0"/>
    <xf numFmtId="1" fontId="3" fillId="0" borderId="6">
      <alignment horizontal="left" vertical="top" wrapText="1" indent="2"/>
    </xf>
    <xf numFmtId="4" fontId="5" fillId="2" borderId="6">
      <alignment horizontal="right" vertical="top" shrinkToFit="1"/>
    </xf>
    <xf numFmtId="4" fontId="5" fillId="0" borderId="6">
      <alignment horizontal="right" vertical="top" shrinkToFit="1"/>
    </xf>
    <xf numFmtId="4" fontId="3" fillId="0" borderId="6">
      <alignment horizontal="right" vertical="top" shrinkToFit="1"/>
    </xf>
    <xf numFmtId="4" fontId="5" fillId="3" borderId="6">
      <alignment horizontal="right" vertical="top" shrinkToFit="1"/>
    </xf>
  </cellStyleXfs>
  <cellXfs count="37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1" applyNumberFormat="1" applyFont="1" applyFill="1" applyProtection="1"/>
    <xf numFmtId="164" fontId="6" fillId="0" borderId="2" xfId="3" applyFont="1" applyFill="1" applyBorder="1" applyAlignment="1" applyProtection="1">
      <alignment horizontal="center" vertical="top" shrinkToFit="1"/>
    </xf>
    <xf numFmtId="164" fontId="6" fillId="0" borderId="2" xfId="4" applyFont="1" applyFill="1" applyBorder="1" applyAlignment="1" applyProtection="1">
      <alignment horizontal="center" vertical="top" shrinkToFit="1"/>
    </xf>
    <xf numFmtId="164" fontId="6" fillId="0" borderId="6" xfId="6" applyFont="1" applyFill="1" applyAlignment="1" applyProtection="1">
      <alignment horizontal="center" vertical="center" shrinkToFit="1"/>
    </xf>
    <xf numFmtId="164" fontId="6" fillId="0" borderId="6" xfId="7" applyFont="1" applyFill="1" applyAlignment="1" applyProtection="1">
      <alignment horizontal="center" vertical="center" shrinkToFit="1"/>
    </xf>
    <xf numFmtId="1" fontId="4" fillId="0" borderId="6" xfId="8" applyFont="1" applyFill="1" applyAlignment="1" applyProtection="1">
      <alignment horizontal="center" vertical="center" shrinkToFit="1"/>
    </xf>
    <xf numFmtId="1" fontId="4" fillId="0" borderId="6" xfId="8" applyNumberFormat="1" applyFont="1" applyFill="1" applyAlignment="1" applyProtection="1">
      <alignment horizontal="center" vertical="center" shrinkToFit="1"/>
    </xf>
    <xf numFmtId="0" fontId="6" fillId="0" borderId="6" xfId="9" applyNumberFormat="1" applyFont="1" applyFill="1" applyProtection="1">
      <alignment vertical="top" wrapText="1"/>
    </xf>
    <xf numFmtId="1" fontId="6" fillId="0" borderId="6" xfId="8" applyNumberFormat="1" applyFont="1" applyFill="1" applyAlignment="1" applyProtection="1">
      <alignment horizontal="center" vertical="center" shrinkToFit="1"/>
    </xf>
    <xf numFmtId="1" fontId="6" fillId="0" borderId="7" xfId="8" applyNumberFormat="1" applyFont="1" applyFill="1" applyBorder="1" applyAlignment="1" applyProtection="1">
      <alignment horizontal="center" vertical="center" shrinkToFit="1"/>
    </xf>
    <xf numFmtId="0" fontId="7" fillId="0" borderId="6" xfId="10" applyNumberFormat="1" applyFont="1" applyFill="1" applyProtection="1">
      <alignment horizontal="center" vertical="center" wrapText="1"/>
    </xf>
    <xf numFmtId="0" fontId="4" fillId="0" borderId="6" xfId="10" applyNumberFormat="1" applyFont="1" applyFill="1" applyProtection="1">
      <alignment horizontal="center" vertical="center" wrapText="1"/>
    </xf>
    <xf numFmtId="0" fontId="4" fillId="0" borderId="8" xfId="10" applyNumberFormat="1" applyFont="1" applyFill="1" applyBorder="1" applyProtection="1">
      <alignment horizontal="center" vertical="center" wrapText="1"/>
    </xf>
    <xf numFmtId="0" fontId="6" fillId="0" borderId="2" xfId="5" applyNumberFormat="1" applyFont="1" applyBorder="1" applyAlignment="1" applyProtection="1">
      <alignment horizontal="center" vertical="center" wrapText="1"/>
    </xf>
    <xf numFmtId="0" fontId="7" fillId="0" borderId="9" xfId="10" applyNumberFormat="1" applyFont="1" applyFill="1" applyBorder="1" applyProtection="1">
      <alignment horizontal="center" vertical="center" wrapText="1"/>
    </xf>
    <xf numFmtId="0" fontId="9" fillId="0" borderId="0" xfId="12" applyNumberFormat="1" applyFont="1" applyFill="1" applyProtection="1"/>
    <xf numFmtId="0" fontId="9" fillId="0" borderId="0" xfId="13" applyNumberFormat="1" applyFont="1" applyFill="1" applyProtection="1"/>
    <xf numFmtId="0" fontId="6" fillId="0" borderId="6" xfId="13" applyNumberFormat="1" applyFont="1" applyFill="1" applyBorder="1" applyAlignment="1" applyProtection="1">
      <alignment vertical="top" wrapText="1"/>
    </xf>
    <xf numFmtId="49" fontId="4" fillId="0" borderId="6" xfId="29" applyNumberFormat="1" applyFont="1" applyFill="1" applyBorder="1" applyAlignment="1" applyProtection="1">
      <alignment horizontal="center" vertical="top" shrinkToFit="1"/>
    </xf>
    <xf numFmtId="0" fontId="18" fillId="0" borderId="6" xfId="0" applyFont="1" applyBorder="1" applyAlignment="1">
      <alignment wrapText="1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6" fillId="0" borderId="5" xfId="5" applyNumberFormat="1" applyFont="1" applyFill="1" applyBorder="1" applyAlignment="1" applyProtection="1">
      <alignment horizontal="left"/>
    </xf>
    <xf numFmtId="0" fontId="6" fillId="0" borderId="4" xfId="5" applyFont="1" applyFill="1" applyBorder="1" applyAlignment="1">
      <alignment horizontal="left"/>
    </xf>
    <xf numFmtId="0" fontId="6" fillId="0" borderId="3" xfId="5" applyFont="1" applyFill="1" applyBorder="1" applyAlignment="1">
      <alignment horizontal="left"/>
    </xf>
    <xf numFmtId="0" fontId="4" fillId="0" borderId="0" xfId="2" applyNumberFormat="1" applyFont="1" applyFill="1" applyProtection="1">
      <alignment horizontal="left" wrapText="1"/>
    </xf>
    <xf numFmtId="0" fontId="4" fillId="0" borderId="0" xfId="2" applyFont="1" applyFill="1">
      <alignment horizontal="left" wrapText="1"/>
    </xf>
    <xf numFmtId="0" fontId="13" fillId="0" borderId="0" xfId="0" applyFont="1" applyAlignment="1" applyProtection="1">
      <alignment horizontal="right"/>
      <protection locked="0"/>
    </xf>
    <xf numFmtId="0" fontId="4" fillId="0" borderId="0" xfId="10" applyFont="1" applyBorder="1" applyAlignment="1">
      <alignment horizontal="right" wrapText="1"/>
    </xf>
    <xf numFmtId="0" fontId="4" fillId="0" borderId="0" xfId="12" applyNumberFormat="1" applyFont="1" applyBorder="1" applyAlignment="1" applyProtection="1">
      <alignment horizontal="right"/>
    </xf>
    <xf numFmtId="0" fontId="3" fillId="0" borderId="0" xfId="10" applyNumberFormat="1" applyBorder="1" applyAlignment="1" applyProtection="1">
      <alignment wrapText="1"/>
    </xf>
    <xf numFmtId="0" fontId="3" fillId="0" borderId="0" xfId="10" applyBorder="1" applyAlignment="1">
      <alignment wrapText="1"/>
    </xf>
    <xf numFmtId="0" fontId="12" fillId="0" borderId="0" xfId="12" applyNumberFormat="1" applyFont="1" applyBorder="1" applyAlignment="1" applyProtection="1">
      <alignment horizontal="center" wrapText="1"/>
    </xf>
    <xf numFmtId="0" fontId="11" fillId="0" borderId="0" xfId="14" applyNumberFormat="1" applyFont="1" applyFill="1" applyProtection="1">
      <alignment horizontal="center"/>
    </xf>
    <xf numFmtId="0" fontId="11" fillId="0" borderId="0" xfId="14" applyFont="1" applyFill="1">
      <alignment horizontal="center"/>
    </xf>
  </cellXfs>
  <cellStyles count="35">
    <cellStyle name="br" xfId="15"/>
    <cellStyle name="col" xfId="16"/>
    <cellStyle name="st29" xfId="17"/>
    <cellStyle name="st30" xfId="3"/>
    <cellStyle name="st31" xfId="4"/>
    <cellStyle name="st32" xfId="6"/>
    <cellStyle name="st33" xfId="7"/>
    <cellStyle name="style0" xfId="18"/>
    <cellStyle name="td" xfId="19"/>
    <cellStyle name="tr" xfId="20"/>
    <cellStyle name="xl21" xfId="21"/>
    <cellStyle name="xl22" xfId="10"/>
    <cellStyle name="xl23" xfId="1"/>
    <cellStyle name="xl24" xfId="12"/>
    <cellStyle name="xl25" xfId="22"/>
    <cellStyle name="xl26" xfId="23"/>
    <cellStyle name="xl27" xfId="5"/>
    <cellStyle name="xl28" xfId="24"/>
    <cellStyle name="xl29" xfId="25"/>
    <cellStyle name="xl30" xfId="26"/>
    <cellStyle name="xl31" xfId="27"/>
    <cellStyle name="xl32" xfId="14"/>
    <cellStyle name="xl33" xfId="28"/>
    <cellStyle name="xl34" xfId="13"/>
    <cellStyle name="xl35" xfId="29"/>
    <cellStyle name="xl36" xfId="11"/>
    <cellStyle name="xl37" xfId="2"/>
    <cellStyle name="xl38" xfId="9"/>
    <cellStyle name="xl39" xfId="30"/>
    <cellStyle name="xl40" xfId="8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showGridLines="0" tabSelected="1" topLeftCell="A61" zoomScaleNormal="100" zoomScaleSheetLayoutView="100" workbookViewId="0">
      <selection activeCell="A2" sqref="A2:P6"/>
    </sheetView>
  </sheetViews>
  <sheetFormatPr defaultColWidth="9.140625" defaultRowHeight="15" outlineLevelRow="7" x14ac:dyDescent="0.25"/>
  <cols>
    <col min="1" max="1" width="40" style="1" customWidth="1"/>
    <col min="2" max="2" width="12" style="1" customWidth="1"/>
    <col min="3" max="3" width="11.28515625" style="1" customWidth="1"/>
    <col min="4" max="4" width="10.7109375" style="1" customWidth="1"/>
    <col min="5" max="5" width="8.5703125" style="1" customWidth="1"/>
    <col min="6" max="6" width="9.42578125" style="1" hidden="1" customWidth="1"/>
    <col min="7" max="7" width="11.140625" style="1" hidden="1" customWidth="1"/>
    <col min="8" max="8" width="11.7109375" style="1" customWidth="1"/>
    <col min="9" max="14" width="0" style="1" hidden="1" customWidth="1"/>
    <col min="15" max="16" width="11.7109375" style="1" customWidth="1"/>
    <col min="17" max="17" width="9.140625" style="1" customWidth="1"/>
    <col min="18" max="16384" width="9.140625" style="1"/>
  </cols>
  <sheetData>
    <row r="1" spans="1:17" x14ac:dyDescent="0.25">
      <c r="A1" s="29" t="s">
        <v>85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7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7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7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7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7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7" x14ac:dyDescent="0.25">
      <c r="A7" s="32"/>
      <c r="B7" s="33"/>
      <c r="C7" s="33"/>
      <c r="D7" s="33"/>
      <c r="E7" s="33"/>
      <c r="F7" s="33"/>
      <c r="G7" s="33"/>
    </row>
    <row r="8" spans="1:17" ht="36.75" customHeight="1" x14ac:dyDescent="0.25">
      <c r="A8" s="34" t="s">
        <v>84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2"/>
    </row>
    <row r="9" spans="1:17" ht="12.75" customHeight="1" x14ac:dyDescent="0.25">
      <c r="A9" s="35"/>
      <c r="B9" s="36"/>
      <c r="C9" s="36"/>
      <c r="D9" s="36"/>
      <c r="E9" s="36"/>
      <c r="F9" s="36"/>
      <c r="G9" s="36"/>
      <c r="H9" s="36"/>
      <c r="I9" s="36"/>
      <c r="J9" s="36"/>
      <c r="K9" s="18"/>
      <c r="L9" s="17"/>
      <c r="M9" s="17"/>
      <c r="N9" s="17"/>
      <c r="O9" s="17"/>
      <c r="P9" s="17"/>
      <c r="Q9" s="17"/>
    </row>
    <row r="10" spans="1:17" ht="12" customHeight="1" x14ac:dyDescent="0.25">
      <c r="A10" s="22" t="s">
        <v>87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"/>
    </row>
    <row r="11" spans="1:17" ht="42.75" customHeight="1" x14ac:dyDescent="0.25">
      <c r="A11" s="16" t="s">
        <v>83</v>
      </c>
      <c r="B11" s="15" t="s">
        <v>82</v>
      </c>
      <c r="C11" s="15" t="s">
        <v>81</v>
      </c>
      <c r="D11" s="15" t="s">
        <v>80</v>
      </c>
      <c r="E11" s="15" t="s">
        <v>79</v>
      </c>
      <c r="F11" s="14" t="s">
        <v>78</v>
      </c>
      <c r="G11" s="13" t="s">
        <v>77</v>
      </c>
      <c r="H11" s="12" t="s">
        <v>76</v>
      </c>
      <c r="I11" s="12" t="s">
        <v>75</v>
      </c>
      <c r="J11" s="12" t="s">
        <v>75</v>
      </c>
      <c r="K11" s="12" t="s">
        <v>75</v>
      </c>
      <c r="L11" s="12" t="s">
        <v>75</v>
      </c>
      <c r="M11" s="12" t="s">
        <v>75</v>
      </c>
      <c r="N11" s="12" t="s">
        <v>75</v>
      </c>
      <c r="O11" s="12" t="s">
        <v>86</v>
      </c>
      <c r="P11" s="12" t="s">
        <v>76</v>
      </c>
      <c r="Q11" s="2"/>
    </row>
    <row r="12" spans="1:17" ht="25.5" x14ac:dyDescent="0.25">
      <c r="A12" s="9" t="s">
        <v>74</v>
      </c>
      <c r="B12" s="11" t="s">
        <v>2</v>
      </c>
      <c r="C12" s="11" t="s">
        <v>73</v>
      </c>
      <c r="D12" s="11" t="s">
        <v>5</v>
      </c>
      <c r="E12" s="11" t="s">
        <v>1</v>
      </c>
      <c r="F12" s="8" t="s">
        <v>1</v>
      </c>
      <c r="G12" s="7"/>
      <c r="H12" s="5">
        <f>H74</f>
        <v>2367300</v>
      </c>
      <c r="I12" s="5">
        <f t="shared" ref="I12:O12" si="0">I74</f>
        <v>2367.3000000000002</v>
      </c>
      <c r="J12" s="5">
        <f t="shared" si="0"/>
        <v>0</v>
      </c>
      <c r="K12" s="5">
        <f t="shared" si="0"/>
        <v>2367.3000000000002</v>
      </c>
      <c r="L12" s="5">
        <f t="shared" si="0"/>
        <v>0</v>
      </c>
      <c r="M12" s="5">
        <f t="shared" si="0"/>
        <v>2367.3000000000002</v>
      </c>
      <c r="N12" s="5">
        <f t="shared" si="0"/>
        <v>0</v>
      </c>
      <c r="O12" s="5">
        <f t="shared" si="0"/>
        <v>565892</v>
      </c>
      <c r="P12" s="5">
        <f>P74</f>
        <v>2933192</v>
      </c>
      <c r="Q12" s="2"/>
    </row>
    <row r="13" spans="1:17" outlineLevel="1" x14ac:dyDescent="0.25">
      <c r="A13" s="9" t="s">
        <v>72</v>
      </c>
      <c r="B13" s="10" t="s">
        <v>2</v>
      </c>
      <c r="C13" s="10" t="s">
        <v>71</v>
      </c>
      <c r="D13" s="10" t="s">
        <v>5</v>
      </c>
      <c r="E13" s="10" t="s">
        <v>1</v>
      </c>
      <c r="F13" s="8" t="s">
        <v>1</v>
      </c>
      <c r="G13" s="7"/>
      <c r="H13" s="5">
        <f>H14+H18+H25</f>
        <v>1358200</v>
      </c>
      <c r="I13" s="6">
        <v>1358.2</v>
      </c>
      <c r="J13" s="6">
        <v>0</v>
      </c>
      <c r="K13" s="6">
        <v>1358.2</v>
      </c>
      <c r="L13" s="6">
        <v>0</v>
      </c>
      <c r="M13" s="6">
        <v>1358.2</v>
      </c>
      <c r="N13" s="6">
        <v>0</v>
      </c>
      <c r="O13" s="5">
        <f>O14+O18+O25</f>
        <v>-117118</v>
      </c>
      <c r="P13" s="5">
        <f>P14+P18+P25</f>
        <v>1241082</v>
      </c>
      <c r="Q13" s="2"/>
    </row>
    <row r="14" spans="1:17" ht="38.25" outlineLevel="2" x14ac:dyDescent="0.25">
      <c r="A14" s="9" t="s">
        <v>70</v>
      </c>
      <c r="B14" s="10" t="s">
        <v>2</v>
      </c>
      <c r="C14" s="10" t="s">
        <v>68</v>
      </c>
      <c r="D14" s="10" t="s">
        <v>5</v>
      </c>
      <c r="E14" s="10" t="s">
        <v>1</v>
      </c>
      <c r="F14" s="8" t="s">
        <v>1</v>
      </c>
      <c r="G14" s="7"/>
      <c r="H14" s="5">
        <v>560700</v>
      </c>
      <c r="I14" s="6">
        <v>560.70000000000005</v>
      </c>
      <c r="J14" s="6">
        <v>0</v>
      </c>
      <c r="K14" s="6">
        <v>560.70000000000005</v>
      </c>
      <c r="L14" s="6">
        <v>0</v>
      </c>
      <c r="M14" s="6">
        <v>560.70000000000005</v>
      </c>
      <c r="N14" s="6">
        <v>0</v>
      </c>
      <c r="O14" s="5"/>
      <c r="P14" s="5">
        <v>560700</v>
      </c>
      <c r="Q14" s="2"/>
    </row>
    <row r="15" spans="1:17" ht="25.5" outlineLevel="3" x14ac:dyDescent="0.25">
      <c r="A15" s="9" t="s">
        <v>4</v>
      </c>
      <c r="B15" s="8" t="s">
        <v>2</v>
      </c>
      <c r="C15" s="8" t="s">
        <v>68</v>
      </c>
      <c r="D15" s="8" t="s">
        <v>3</v>
      </c>
      <c r="E15" s="8" t="s">
        <v>1</v>
      </c>
      <c r="F15" s="8" t="s">
        <v>1</v>
      </c>
      <c r="G15" s="7"/>
      <c r="H15" s="5">
        <v>560700</v>
      </c>
      <c r="I15" s="6">
        <v>560.70000000000005</v>
      </c>
      <c r="J15" s="6">
        <v>0</v>
      </c>
      <c r="K15" s="6">
        <v>560.70000000000005</v>
      </c>
      <c r="L15" s="6">
        <v>0</v>
      </c>
      <c r="M15" s="6">
        <v>560.70000000000005</v>
      </c>
      <c r="N15" s="6">
        <v>0</v>
      </c>
      <c r="O15" s="5"/>
      <c r="P15" s="5">
        <v>560700</v>
      </c>
      <c r="Q15" s="2"/>
    </row>
    <row r="16" spans="1:17" outlineLevel="6" x14ac:dyDescent="0.25">
      <c r="A16" s="9" t="s">
        <v>69</v>
      </c>
      <c r="B16" s="8" t="s">
        <v>2</v>
      </c>
      <c r="C16" s="8" t="s">
        <v>68</v>
      </c>
      <c r="D16" s="8" t="s">
        <v>67</v>
      </c>
      <c r="E16" s="8" t="s">
        <v>1</v>
      </c>
      <c r="F16" s="8" t="s">
        <v>1</v>
      </c>
      <c r="G16" s="7"/>
      <c r="H16" s="5">
        <v>560700</v>
      </c>
      <c r="I16" s="6">
        <v>560.70000000000005</v>
      </c>
      <c r="J16" s="6">
        <v>0</v>
      </c>
      <c r="K16" s="6">
        <v>560.70000000000005</v>
      </c>
      <c r="L16" s="6">
        <v>0</v>
      </c>
      <c r="M16" s="6">
        <v>560.70000000000005</v>
      </c>
      <c r="N16" s="6">
        <v>0</v>
      </c>
      <c r="O16" s="5"/>
      <c r="P16" s="5">
        <v>560700</v>
      </c>
      <c r="Q16" s="2"/>
    </row>
    <row r="17" spans="1:17" ht="25.5" outlineLevel="7" x14ac:dyDescent="0.25">
      <c r="A17" s="9" t="s">
        <v>42</v>
      </c>
      <c r="B17" s="8" t="s">
        <v>2</v>
      </c>
      <c r="C17" s="8" t="s">
        <v>68</v>
      </c>
      <c r="D17" s="8" t="s">
        <v>67</v>
      </c>
      <c r="E17" s="8" t="s">
        <v>39</v>
      </c>
      <c r="F17" s="8" t="s">
        <v>1</v>
      </c>
      <c r="G17" s="7"/>
      <c r="H17" s="5">
        <v>560700</v>
      </c>
      <c r="I17" s="6">
        <v>560.70000000000005</v>
      </c>
      <c r="J17" s="6">
        <v>0</v>
      </c>
      <c r="K17" s="6">
        <v>560.70000000000005</v>
      </c>
      <c r="L17" s="6">
        <v>0</v>
      </c>
      <c r="M17" s="6">
        <v>560.70000000000005</v>
      </c>
      <c r="N17" s="6">
        <v>0</v>
      </c>
      <c r="O17" s="5"/>
      <c r="P17" s="5">
        <v>560700</v>
      </c>
      <c r="Q17" s="2"/>
    </row>
    <row r="18" spans="1:17" ht="63.75" outlineLevel="2" x14ac:dyDescent="0.25">
      <c r="A18" s="9" t="s">
        <v>66</v>
      </c>
      <c r="B18" s="10" t="s">
        <v>2</v>
      </c>
      <c r="C18" s="10" t="s">
        <v>63</v>
      </c>
      <c r="D18" s="10" t="s">
        <v>5</v>
      </c>
      <c r="E18" s="10" t="s">
        <v>1</v>
      </c>
      <c r="F18" s="8" t="s">
        <v>1</v>
      </c>
      <c r="G18" s="7"/>
      <c r="H18" s="5">
        <f>H19</f>
        <v>772400</v>
      </c>
      <c r="I18" s="6">
        <v>772.4</v>
      </c>
      <c r="J18" s="6">
        <v>0</v>
      </c>
      <c r="K18" s="6">
        <v>772.4</v>
      </c>
      <c r="L18" s="6">
        <v>0</v>
      </c>
      <c r="M18" s="6">
        <v>772.4</v>
      </c>
      <c r="N18" s="6">
        <v>0</v>
      </c>
      <c r="O18" s="5">
        <f>O19</f>
        <v>-120448</v>
      </c>
      <c r="P18" s="5">
        <f>P19</f>
        <v>651952</v>
      </c>
      <c r="Q18" s="2"/>
    </row>
    <row r="19" spans="1:17" ht="25.5" outlineLevel="3" x14ac:dyDescent="0.25">
      <c r="A19" s="9" t="s">
        <v>4</v>
      </c>
      <c r="B19" s="8" t="s">
        <v>2</v>
      </c>
      <c r="C19" s="8" t="s">
        <v>63</v>
      </c>
      <c r="D19" s="8" t="s">
        <v>3</v>
      </c>
      <c r="E19" s="8" t="s">
        <v>1</v>
      </c>
      <c r="F19" s="8" t="s">
        <v>1</v>
      </c>
      <c r="G19" s="7"/>
      <c r="H19" s="5">
        <f>H20</f>
        <v>772400</v>
      </c>
      <c r="I19" s="6">
        <v>772.4</v>
      </c>
      <c r="J19" s="6">
        <v>0</v>
      </c>
      <c r="K19" s="6">
        <v>772.4</v>
      </c>
      <c r="L19" s="6">
        <v>0</v>
      </c>
      <c r="M19" s="6">
        <v>772.4</v>
      </c>
      <c r="N19" s="6">
        <v>0</v>
      </c>
      <c r="O19" s="5">
        <f>O20</f>
        <v>-120448</v>
      </c>
      <c r="P19" s="5">
        <f>P20</f>
        <v>651952</v>
      </c>
      <c r="Q19" s="2"/>
    </row>
    <row r="20" spans="1:17" outlineLevel="6" x14ac:dyDescent="0.25">
      <c r="A20" s="9" t="s">
        <v>65</v>
      </c>
      <c r="B20" s="8" t="s">
        <v>2</v>
      </c>
      <c r="C20" s="8" t="s">
        <v>63</v>
      </c>
      <c r="D20" s="8" t="s">
        <v>62</v>
      </c>
      <c r="E20" s="8" t="s">
        <v>1</v>
      </c>
      <c r="F20" s="8" t="s">
        <v>1</v>
      </c>
      <c r="G20" s="7"/>
      <c r="H20" s="5">
        <f>H21+H22+H24</f>
        <v>772400</v>
      </c>
      <c r="I20" s="6">
        <v>772.4</v>
      </c>
      <c r="J20" s="6">
        <v>0</v>
      </c>
      <c r="K20" s="6">
        <v>772.4</v>
      </c>
      <c r="L20" s="6">
        <v>0</v>
      </c>
      <c r="M20" s="6">
        <v>772.4</v>
      </c>
      <c r="N20" s="6">
        <v>0</v>
      </c>
      <c r="O20" s="5">
        <f>O21+O22+O23+O24</f>
        <v>-120448</v>
      </c>
      <c r="P20" s="5">
        <f>P21+P22+P23+P24</f>
        <v>651952</v>
      </c>
      <c r="Q20" s="2"/>
    </row>
    <row r="21" spans="1:17" ht="25.5" outlineLevel="7" x14ac:dyDescent="0.25">
      <c r="A21" s="9" t="s">
        <v>42</v>
      </c>
      <c r="B21" s="8" t="s">
        <v>2</v>
      </c>
      <c r="C21" s="8" t="s">
        <v>63</v>
      </c>
      <c r="D21" s="8" t="s">
        <v>62</v>
      </c>
      <c r="E21" s="8" t="s">
        <v>39</v>
      </c>
      <c r="F21" s="8" t="s">
        <v>1</v>
      </c>
      <c r="G21" s="7"/>
      <c r="H21" s="5">
        <v>469400</v>
      </c>
      <c r="I21" s="6">
        <v>469.4</v>
      </c>
      <c r="J21" s="6">
        <v>0</v>
      </c>
      <c r="K21" s="6">
        <v>469.4</v>
      </c>
      <c r="L21" s="6">
        <v>0</v>
      </c>
      <c r="M21" s="6">
        <v>469.4</v>
      </c>
      <c r="N21" s="6">
        <v>0</v>
      </c>
      <c r="O21" s="5">
        <v>-63700</v>
      </c>
      <c r="P21" s="5">
        <f>H21+O21</f>
        <v>405700</v>
      </c>
      <c r="Q21" s="2"/>
    </row>
    <row r="22" spans="1:17" ht="38.25" outlineLevel="7" x14ac:dyDescent="0.25">
      <c r="A22" s="9" t="s">
        <v>9</v>
      </c>
      <c r="B22" s="8" t="s">
        <v>2</v>
      </c>
      <c r="C22" s="8" t="s">
        <v>63</v>
      </c>
      <c r="D22" s="8" t="s">
        <v>62</v>
      </c>
      <c r="E22" s="8" t="s">
        <v>6</v>
      </c>
      <c r="F22" s="8" t="s">
        <v>1</v>
      </c>
      <c r="G22" s="7"/>
      <c r="H22" s="5">
        <v>300900</v>
      </c>
      <c r="I22" s="6">
        <v>300.89999999999998</v>
      </c>
      <c r="J22" s="6">
        <v>0</v>
      </c>
      <c r="K22" s="6">
        <v>300.89999999999998</v>
      </c>
      <c r="L22" s="6">
        <v>0</v>
      </c>
      <c r="M22" s="6">
        <v>300.89999999999998</v>
      </c>
      <c r="N22" s="6">
        <v>0</v>
      </c>
      <c r="O22" s="5">
        <v>-62468</v>
      </c>
      <c r="P22" s="5">
        <f>H22+O22</f>
        <v>238432</v>
      </c>
      <c r="Q22" s="2"/>
    </row>
    <row r="23" spans="1:17" ht="26.25" outlineLevel="7" x14ac:dyDescent="0.25">
      <c r="A23" s="21" t="s">
        <v>93</v>
      </c>
      <c r="B23" s="8">
        <v>616</v>
      </c>
      <c r="C23" s="8">
        <v>104</v>
      </c>
      <c r="D23" s="8">
        <v>9900060030</v>
      </c>
      <c r="E23" s="8">
        <v>320</v>
      </c>
      <c r="F23" s="8"/>
      <c r="G23" s="7"/>
      <c r="H23" s="5"/>
      <c r="I23" s="6"/>
      <c r="J23" s="6"/>
      <c r="K23" s="6"/>
      <c r="L23" s="6"/>
      <c r="M23" s="6"/>
      <c r="N23" s="6"/>
      <c r="O23" s="5">
        <v>5670</v>
      </c>
      <c r="P23" s="5">
        <v>5670</v>
      </c>
      <c r="Q23" s="2"/>
    </row>
    <row r="24" spans="1:17" ht="25.5" outlineLevel="7" x14ac:dyDescent="0.25">
      <c r="A24" s="9" t="s">
        <v>64</v>
      </c>
      <c r="B24" s="8" t="s">
        <v>2</v>
      </c>
      <c r="C24" s="8" t="s">
        <v>63</v>
      </c>
      <c r="D24" s="8" t="s">
        <v>62</v>
      </c>
      <c r="E24" s="8" t="s">
        <v>61</v>
      </c>
      <c r="F24" s="8" t="s">
        <v>1</v>
      </c>
      <c r="G24" s="7"/>
      <c r="H24" s="5">
        <v>2100</v>
      </c>
      <c r="I24" s="6">
        <v>2.1</v>
      </c>
      <c r="J24" s="6">
        <v>0</v>
      </c>
      <c r="K24" s="6">
        <v>2.1</v>
      </c>
      <c r="L24" s="6">
        <v>0</v>
      </c>
      <c r="M24" s="6">
        <v>2.1</v>
      </c>
      <c r="N24" s="6">
        <v>0</v>
      </c>
      <c r="O24" s="5">
        <v>50</v>
      </c>
      <c r="P24" s="5">
        <f>H24+O24</f>
        <v>2150</v>
      </c>
      <c r="Q24" s="2"/>
    </row>
    <row r="25" spans="1:17" outlineLevel="2" x14ac:dyDescent="0.25">
      <c r="A25" s="9" t="s">
        <v>60</v>
      </c>
      <c r="B25" s="10" t="s">
        <v>2</v>
      </c>
      <c r="C25" s="10" t="s">
        <v>58</v>
      </c>
      <c r="D25" s="10" t="s">
        <v>5</v>
      </c>
      <c r="E25" s="10" t="s">
        <v>1</v>
      </c>
      <c r="F25" s="8" t="s">
        <v>1</v>
      </c>
      <c r="G25" s="7"/>
      <c r="H25" s="5">
        <v>25100</v>
      </c>
      <c r="I25" s="6">
        <v>25.1</v>
      </c>
      <c r="J25" s="6">
        <v>0</v>
      </c>
      <c r="K25" s="6">
        <v>25.1</v>
      </c>
      <c r="L25" s="6">
        <v>0</v>
      </c>
      <c r="M25" s="6">
        <v>25.1</v>
      </c>
      <c r="N25" s="6">
        <v>0</v>
      </c>
      <c r="O25" s="5">
        <f>O26</f>
        <v>3330</v>
      </c>
      <c r="P25" s="5">
        <f>H25+O25</f>
        <v>28430</v>
      </c>
      <c r="Q25" s="2"/>
    </row>
    <row r="26" spans="1:17" ht="25.5" outlineLevel="3" x14ac:dyDescent="0.25">
      <c r="A26" s="9" t="s">
        <v>4</v>
      </c>
      <c r="B26" s="8" t="s">
        <v>2</v>
      </c>
      <c r="C26" s="8" t="s">
        <v>58</v>
      </c>
      <c r="D26" s="8" t="s">
        <v>3</v>
      </c>
      <c r="E26" s="8" t="s">
        <v>1</v>
      </c>
      <c r="F26" s="8" t="s">
        <v>1</v>
      </c>
      <c r="G26" s="7"/>
      <c r="H26" s="5">
        <v>25100</v>
      </c>
      <c r="I26" s="6">
        <v>25.1</v>
      </c>
      <c r="J26" s="6">
        <v>0</v>
      </c>
      <c r="K26" s="6">
        <v>25.1</v>
      </c>
      <c r="L26" s="6">
        <v>0</v>
      </c>
      <c r="M26" s="6">
        <v>25.1</v>
      </c>
      <c r="N26" s="6">
        <v>0</v>
      </c>
      <c r="O26" s="5">
        <f>O27+O29</f>
        <v>3330</v>
      </c>
      <c r="P26" s="5">
        <f>H26+O26</f>
        <v>28430</v>
      </c>
      <c r="Q26" s="2"/>
    </row>
    <row r="27" spans="1:17" ht="51" outlineLevel="3" x14ac:dyDescent="0.25">
      <c r="A27" s="19" t="s">
        <v>91</v>
      </c>
      <c r="B27" s="20" t="s">
        <v>2</v>
      </c>
      <c r="C27" s="20" t="s">
        <v>58</v>
      </c>
      <c r="D27" s="20" t="s">
        <v>92</v>
      </c>
      <c r="E27" s="20" t="s">
        <v>1</v>
      </c>
      <c r="F27" s="8"/>
      <c r="G27" s="7"/>
      <c r="H27" s="5"/>
      <c r="I27" s="6"/>
      <c r="J27" s="6"/>
      <c r="K27" s="6"/>
      <c r="L27" s="6"/>
      <c r="M27" s="6"/>
      <c r="N27" s="6"/>
      <c r="O27" s="5">
        <v>9000</v>
      </c>
      <c r="P27" s="5">
        <v>9000</v>
      </c>
      <c r="Q27" s="2"/>
    </row>
    <row r="28" spans="1:17" ht="38.25" outlineLevel="3" x14ac:dyDescent="0.25">
      <c r="A28" s="19" t="s">
        <v>9</v>
      </c>
      <c r="B28" s="20" t="s">
        <v>2</v>
      </c>
      <c r="C28" s="20" t="s">
        <v>58</v>
      </c>
      <c r="D28" s="20" t="s">
        <v>92</v>
      </c>
      <c r="E28" s="20" t="s">
        <v>6</v>
      </c>
      <c r="F28" s="8"/>
      <c r="G28" s="7"/>
      <c r="H28" s="5"/>
      <c r="I28" s="6"/>
      <c r="J28" s="6"/>
      <c r="K28" s="6"/>
      <c r="L28" s="6"/>
      <c r="M28" s="6"/>
      <c r="N28" s="6"/>
      <c r="O28" s="5">
        <v>9000</v>
      </c>
      <c r="P28" s="5">
        <v>9000</v>
      </c>
      <c r="Q28" s="2"/>
    </row>
    <row r="29" spans="1:17" ht="25.5" outlineLevel="6" x14ac:dyDescent="0.25">
      <c r="A29" s="9" t="s">
        <v>59</v>
      </c>
      <c r="B29" s="8" t="s">
        <v>2</v>
      </c>
      <c r="C29" s="8" t="s">
        <v>58</v>
      </c>
      <c r="D29" s="8" t="s">
        <v>57</v>
      </c>
      <c r="E29" s="8" t="s">
        <v>1</v>
      </c>
      <c r="F29" s="8" t="s">
        <v>1</v>
      </c>
      <c r="G29" s="7"/>
      <c r="H29" s="5">
        <v>25100</v>
      </c>
      <c r="I29" s="6">
        <v>25.1</v>
      </c>
      <c r="J29" s="6">
        <v>0</v>
      </c>
      <c r="K29" s="6">
        <v>25.1</v>
      </c>
      <c r="L29" s="6">
        <v>0</v>
      </c>
      <c r="M29" s="6">
        <v>25.1</v>
      </c>
      <c r="N29" s="6">
        <v>0</v>
      </c>
      <c r="O29" s="5">
        <v>-5670</v>
      </c>
      <c r="P29" s="5">
        <f>H29+O29</f>
        <v>19430</v>
      </c>
      <c r="Q29" s="2"/>
    </row>
    <row r="30" spans="1:17" ht="38.25" outlineLevel="7" x14ac:dyDescent="0.25">
      <c r="A30" s="9" t="s">
        <v>9</v>
      </c>
      <c r="B30" s="8" t="s">
        <v>2</v>
      </c>
      <c r="C30" s="8" t="s">
        <v>58</v>
      </c>
      <c r="D30" s="8" t="s">
        <v>57</v>
      </c>
      <c r="E30" s="8" t="s">
        <v>6</v>
      </c>
      <c r="F30" s="8" t="s">
        <v>1</v>
      </c>
      <c r="G30" s="7"/>
      <c r="H30" s="5">
        <v>25100</v>
      </c>
      <c r="I30" s="6">
        <v>25.1</v>
      </c>
      <c r="J30" s="6">
        <v>0</v>
      </c>
      <c r="K30" s="6">
        <v>25.1</v>
      </c>
      <c r="L30" s="6">
        <v>0</v>
      </c>
      <c r="M30" s="6">
        <v>25.1</v>
      </c>
      <c r="N30" s="6">
        <v>0</v>
      </c>
      <c r="O30" s="5">
        <v>-5670</v>
      </c>
      <c r="P30" s="5">
        <f>H30+O30</f>
        <v>19430</v>
      </c>
      <c r="Q30" s="2"/>
    </row>
    <row r="31" spans="1:17" outlineLevel="1" x14ac:dyDescent="0.25">
      <c r="A31" s="9" t="s">
        <v>56</v>
      </c>
      <c r="B31" s="10" t="s">
        <v>2</v>
      </c>
      <c r="C31" s="10" t="s">
        <v>55</v>
      </c>
      <c r="D31" s="10" t="s">
        <v>5</v>
      </c>
      <c r="E31" s="10" t="s">
        <v>1</v>
      </c>
      <c r="F31" s="8" t="s">
        <v>1</v>
      </c>
      <c r="G31" s="7"/>
      <c r="H31" s="5">
        <v>88500</v>
      </c>
      <c r="I31" s="6">
        <v>88.5</v>
      </c>
      <c r="J31" s="6">
        <v>0</v>
      </c>
      <c r="K31" s="6">
        <v>88.5</v>
      </c>
      <c r="L31" s="6">
        <v>0</v>
      </c>
      <c r="M31" s="6">
        <v>88.5</v>
      </c>
      <c r="N31" s="6">
        <v>0</v>
      </c>
      <c r="O31" s="5"/>
      <c r="P31" s="5">
        <v>88500</v>
      </c>
      <c r="Q31" s="2"/>
    </row>
    <row r="32" spans="1:17" ht="25.5" outlineLevel="2" x14ac:dyDescent="0.25">
      <c r="A32" s="9" t="s">
        <v>54</v>
      </c>
      <c r="B32" s="10" t="s">
        <v>2</v>
      </c>
      <c r="C32" s="10" t="s">
        <v>52</v>
      </c>
      <c r="D32" s="10" t="s">
        <v>5</v>
      </c>
      <c r="E32" s="10" t="s">
        <v>1</v>
      </c>
      <c r="F32" s="8" t="s">
        <v>1</v>
      </c>
      <c r="G32" s="7"/>
      <c r="H32" s="5">
        <v>88500</v>
      </c>
      <c r="I32" s="6">
        <v>88.5</v>
      </c>
      <c r="J32" s="6">
        <v>0</v>
      </c>
      <c r="K32" s="6">
        <v>88.5</v>
      </c>
      <c r="L32" s="6">
        <v>0</v>
      </c>
      <c r="M32" s="6">
        <v>88.5</v>
      </c>
      <c r="N32" s="6">
        <v>0</v>
      </c>
      <c r="O32" s="5"/>
      <c r="P32" s="5">
        <v>88500</v>
      </c>
      <c r="Q32" s="2"/>
    </row>
    <row r="33" spans="1:17" ht="25.5" outlineLevel="3" x14ac:dyDescent="0.25">
      <c r="A33" s="9" t="s">
        <v>4</v>
      </c>
      <c r="B33" s="8" t="s">
        <v>2</v>
      </c>
      <c r="C33" s="8" t="s">
        <v>52</v>
      </c>
      <c r="D33" s="8" t="s">
        <v>3</v>
      </c>
      <c r="E33" s="8" t="s">
        <v>1</v>
      </c>
      <c r="F33" s="8" t="s">
        <v>1</v>
      </c>
      <c r="G33" s="7"/>
      <c r="H33" s="5">
        <v>88500</v>
      </c>
      <c r="I33" s="6">
        <v>88.5</v>
      </c>
      <c r="J33" s="6">
        <v>0</v>
      </c>
      <c r="K33" s="6">
        <v>88.5</v>
      </c>
      <c r="L33" s="6">
        <v>0</v>
      </c>
      <c r="M33" s="6">
        <v>88.5</v>
      </c>
      <c r="N33" s="6">
        <v>0</v>
      </c>
      <c r="O33" s="5"/>
      <c r="P33" s="5">
        <v>88500</v>
      </c>
      <c r="Q33" s="2"/>
    </row>
    <row r="34" spans="1:17" ht="38.25" outlineLevel="6" x14ac:dyDescent="0.25">
      <c r="A34" s="9" t="s">
        <v>53</v>
      </c>
      <c r="B34" s="8" t="s">
        <v>2</v>
      </c>
      <c r="C34" s="8" t="s">
        <v>52</v>
      </c>
      <c r="D34" s="8" t="s">
        <v>51</v>
      </c>
      <c r="E34" s="8" t="s">
        <v>1</v>
      </c>
      <c r="F34" s="8" t="s">
        <v>1</v>
      </c>
      <c r="G34" s="7"/>
      <c r="H34" s="5">
        <v>88500</v>
      </c>
      <c r="I34" s="6">
        <v>88.5</v>
      </c>
      <c r="J34" s="6">
        <v>0</v>
      </c>
      <c r="K34" s="6">
        <v>88.5</v>
      </c>
      <c r="L34" s="6">
        <v>0</v>
      </c>
      <c r="M34" s="6">
        <v>88.5</v>
      </c>
      <c r="N34" s="6">
        <v>0</v>
      </c>
      <c r="O34" s="5"/>
      <c r="P34" s="5">
        <v>88500</v>
      </c>
      <c r="Q34" s="2"/>
    </row>
    <row r="35" spans="1:17" ht="25.5" outlineLevel="7" x14ac:dyDescent="0.25">
      <c r="A35" s="9" t="s">
        <v>42</v>
      </c>
      <c r="B35" s="8" t="s">
        <v>2</v>
      </c>
      <c r="C35" s="8" t="s">
        <v>52</v>
      </c>
      <c r="D35" s="8" t="s">
        <v>51</v>
      </c>
      <c r="E35" s="8" t="s">
        <v>39</v>
      </c>
      <c r="F35" s="8" t="s">
        <v>1</v>
      </c>
      <c r="G35" s="7"/>
      <c r="H35" s="5">
        <v>83900</v>
      </c>
      <c r="I35" s="6">
        <v>83.9</v>
      </c>
      <c r="J35" s="6">
        <v>0</v>
      </c>
      <c r="K35" s="6">
        <v>83.9</v>
      </c>
      <c r="L35" s="6">
        <v>0</v>
      </c>
      <c r="M35" s="6">
        <v>83.9</v>
      </c>
      <c r="N35" s="6">
        <v>0</v>
      </c>
      <c r="O35" s="5"/>
      <c r="P35" s="5">
        <v>83900</v>
      </c>
      <c r="Q35" s="2"/>
    </row>
    <row r="36" spans="1:17" ht="38.25" outlineLevel="7" x14ac:dyDescent="0.25">
      <c r="A36" s="9" t="s">
        <v>9</v>
      </c>
      <c r="B36" s="8" t="s">
        <v>2</v>
      </c>
      <c r="C36" s="8" t="s">
        <v>52</v>
      </c>
      <c r="D36" s="8" t="s">
        <v>51</v>
      </c>
      <c r="E36" s="8" t="s">
        <v>6</v>
      </c>
      <c r="F36" s="8" t="s">
        <v>1</v>
      </c>
      <c r="G36" s="7"/>
      <c r="H36" s="5">
        <v>4600</v>
      </c>
      <c r="I36" s="6">
        <v>4.5999999999999996</v>
      </c>
      <c r="J36" s="6">
        <v>0</v>
      </c>
      <c r="K36" s="6">
        <v>4.5999999999999996</v>
      </c>
      <c r="L36" s="6">
        <v>0</v>
      </c>
      <c r="M36" s="6">
        <v>4.5999999999999996</v>
      </c>
      <c r="N36" s="6">
        <v>0</v>
      </c>
      <c r="O36" s="5"/>
      <c r="P36" s="5">
        <v>4600</v>
      </c>
      <c r="Q36" s="2"/>
    </row>
    <row r="37" spans="1:17" ht="25.5" outlineLevel="1" x14ac:dyDescent="0.25">
      <c r="A37" s="9" t="s">
        <v>50</v>
      </c>
      <c r="B37" s="10" t="s">
        <v>2</v>
      </c>
      <c r="C37" s="10" t="s">
        <v>49</v>
      </c>
      <c r="D37" s="10" t="s">
        <v>5</v>
      </c>
      <c r="E37" s="10" t="s">
        <v>1</v>
      </c>
      <c r="F37" s="8" t="s">
        <v>1</v>
      </c>
      <c r="G37" s="7"/>
      <c r="H37" s="5">
        <v>55300</v>
      </c>
      <c r="I37" s="6">
        <v>55.3</v>
      </c>
      <c r="J37" s="6">
        <v>0</v>
      </c>
      <c r="K37" s="6">
        <v>55.3</v>
      </c>
      <c r="L37" s="6">
        <v>0</v>
      </c>
      <c r="M37" s="6">
        <v>55.3</v>
      </c>
      <c r="N37" s="6">
        <v>0</v>
      </c>
      <c r="O37" s="5">
        <v>30100</v>
      </c>
      <c r="P37" s="5">
        <f>P38+P42</f>
        <v>85400</v>
      </c>
      <c r="Q37" s="2"/>
    </row>
    <row r="38" spans="1:17" outlineLevel="2" x14ac:dyDescent="0.25">
      <c r="A38" s="9" t="s">
        <v>48</v>
      </c>
      <c r="B38" s="10" t="s">
        <v>2</v>
      </c>
      <c r="C38" s="10" t="s">
        <v>46</v>
      </c>
      <c r="D38" s="10" t="s">
        <v>5</v>
      </c>
      <c r="E38" s="10" t="s">
        <v>1</v>
      </c>
      <c r="F38" s="8" t="s">
        <v>1</v>
      </c>
      <c r="G38" s="7"/>
      <c r="H38" s="5">
        <v>47800</v>
      </c>
      <c r="I38" s="6">
        <v>47.8</v>
      </c>
      <c r="J38" s="6">
        <v>0</v>
      </c>
      <c r="K38" s="6">
        <v>47.8</v>
      </c>
      <c r="L38" s="6">
        <v>0</v>
      </c>
      <c r="M38" s="6">
        <v>47.8</v>
      </c>
      <c r="N38" s="6">
        <v>0</v>
      </c>
      <c r="O38" s="5">
        <v>30100</v>
      </c>
      <c r="P38" s="5">
        <f>H38+O38</f>
        <v>77900</v>
      </c>
      <c r="Q38" s="2"/>
    </row>
    <row r="39" spans="1:17" ht="25.5" outlineLevel="3" x14ac:dyDescent="0.25">
      <c r="A39" s="9" t="s">
        <v>4</v>
      </c>
      <c r="B39" s="8" t="s">
        <v>2</v>
      </c>
      <c r="C39" s="8" t="s">
        <v>46</v>
      </c>
      <c r="D39" s="8" t="s">
        <v>3</v>
      </c>
      <c r="E39" s="8" t="s">
        <v>1</v>
      </c>
      <c r="F39" s="8" t="s">
        <v>1</v>
      </c>
      <c r="G39" s="7"/>
      <c r="H39" s="5">
        <v>47800</v>
      </c>
      <c r="I39" s="6">
        <v>47.8</v>
      </c>
      <c r="J39" s="6">
        <v>0</v>
      </c>
      <c r="K39" s="6">
        <v>47.8</v>
      </c>
      <c r="L39" s="6">
        <v>0</v>
      </c>
      <c r="M39" s="6">
        <v>47.8</v>
      </c>
      <c r="N39" s="6">
        <v>0</v>
      </c>
      <c r="O39" s="5">
        <v>30100</v>
      </c>
      <c r="P39" s="5">
        <f>H39+O39</f>
        <v>77900</v>
      </c>
      <c r="Q39" s="2"/>
    </row>
    <row r="40" spans="1:17" ht="25.5" outlineLevel="6" x14ac:dyDescent="0.25">
      <c r="A40" s="9" t="s">
        <v>47</v>
      </c>
      <c r="B40" s="8" t="s">
        <v>2</v>
      </c>
      <c r="C40" s="8" t="s">
        <v>46</v>
      </c>
      <c r="D40" s="8" t="s">
        <v>45</v>
      </c>
      <c r="E40" s="8" t="s">
        <v>1</v>
      </c>
      <c r="F40" s="8" t="s">
        <v>1</v>
      </c>
      <c r="G40" s="7"/>
      <c r="H40" s="5">
        <v>47800</v>
      </c>
      <c r="I40" s="6">
        <v>47.8</v>
      </c>
      <c r="J40" s="6">
        <v>0</v>
      </c>
      <c r="K40" s="6">
        <v>47.8</v>
      </c>
      <c r="L40" s="6">
        <v>0</v>
      </c>
      <c r="M40" s="6">
        <v>47.8</v>
      </c>
      <c r="N40" s="6">
        <v>0</v>
      </c>
      <c r="O40" s="5">
        <v>30100</v>
      </c>
      <c r="P40" s="5">
        <f>H40+O40</f>
        <v>77900</v>
      </c>
      <c r="Q40" s="2"/>
    </row>
    <row r="41" spans="1:17" ht="38.25" outlineLevel="7" x14ac:dyDescent="0.25">
      <c r="A41" s="9" t="s">
        <v>9</v>
      </c>
      <c r="B41" s="8" t="s">
        <v>2</v>
      </c>
      <c r="C41" s="8" t="s">
        <v>46</v>
      </c>
      <c r="D41" s="8" t="s">
        <v>45</v>
      </c>
      <c r="E41" s="8" t="s">
        <v>6</v>
      </c>
      <c r="F41" s="8" t="s">
        <v>1</v>
      </c>
      <c r="G41" s="7"/>
      <c r="H41" s="5">
        <v>47800</v>
      </c>
      <c r="I41" s="6">
        <v>47.8</v>
      </c>
      <c r="J41" s="6">
        <v>0</v>
      </c>
      <c r="K41" s="6">
        <v>47.8</v>
      </c>
      <c r="L41" s="6">
        <v>0</v>
      </c>
      <c r="M41" s="6">
        <v>47.8</v>
      </c>
      <c r="N41" s="6">
        <v>0</v>
      </c>
      <c r="O41" s="5">
        <v>30100</v>
      </c>
      <c r="P41" s="5">
        <f>H41+O41</f>
        <v>77900</v>
      </c>
      <c r="Q41" s="2"/>
    </row>
    <row r="42" spans="1:17" ht="38.25" outlineLevel="2" x14ac:dyDescent="0.25">
      <c r="A42" s="9" t="s">
        <v>44</v>
      </c>
      <c r="B42" s="10" t="s">
        <v>2</v>
      </c>
      <c r="C42" s="10" t="s">
        <v>41</v>
      </c>
      <c r="D42" s="10" t="s">
        <v>5</v>
      </c>
      <c r="E42" s="10" t="s">
        <v>1</v>
      </c>
      <c r="F42" s="8" t="s">
        <v>1</v>
      </c>
      <c r="G42" s="7"/>
      <c r="H42" s="5">
        <v>7500</v>
      </c>
      <c r="I42" s="6">
        <v>7.5</v>
      </c>
      <c r="J42" s="6">
        <v>0</v>
      </c>
      <c r="K42" s="6">
        <v>7.5</v>
      </c>
      <c r="L42" s="6">
        <v>0</v>
      </c>
      <c r="M42" s="6">
        <v>7.5</v>
      </c>
      <c r="N42" s="6">
        <v>0</v>
      </c>
      <c r="O42" s="5"/>
      <c r="P42" s="5">
        <v>7500</v>
      </c>
      <c r="Q42" s="2"/>
    </row>
    <row r="43" spans="1:17" ht="25.5" outlineLevel="3" x14ac:dyDescent="0.25">
      <c r="A43" s="9" t="s">
        <v>4</v>
      </c>
      <c r="B43" s="8" t="s">
        <v>2</v>
      </c>
      <c r="C43" s="8" t="s">
        <v>41</v>
      </c>
      <c r="D43" s="8" t="s">
        <v>3</v>
      </c>
      <c r="E43" s="8" t="s">
        <v>1</v>
      </c>
      <c r="F43" s="8" t="s">
        <v>1</v>
      </c>
      <c r="G43" s="7"/>
      <c r="H43" s="5">
        <v>7500</v>
      </c>
      <c r="I43" s="6">
        <v>7.5</v>
      </c>
      <c r="J43" s="6">
        <v>0</v>
      </c>
      <c r="K43" s="6">
        <v>7.5</v>
      </c>
      <c r="L43" s="6">
        <v>0</v>
      </c>
      <c r="M43" s="6">
        <v>7.5</v>
      </c>
      <c r="N43" s="6">
        <v>0</v>
      </c>
      <c r="O43" s="5"/>
      <c r="P43" s="5">
        <v>7500</v>
      </c>
      <c r="Q43" s="2"/>
    </row>
    <row r="44" spans="1:17" ht="51" outlineLevel="6" x14ac:dyDescent="0.25">
      <c r="A44" s="9" t="s">
        <v>43</v>
      </c>
      <c r="B44" s="8" t="s">
        <v>2</v>
      </c>
      <c r="C44" s="8" t="s">
        <v>41</v>
      </c>
      <c r="D44" s="8" t="s">
        <v>40</v>
      </c>
      <c r="E44" s="8" t="s">
        <v>1</v>
      </c>
      <c r="F44" s="8" t="s">
        <v>1</v>
      </c>
      <c r="G44" s="7"/>
      <c r="H44" s="5">
        <v>7500</v>
      </c>
      <c r="I44" s="6">
        <v>7.5</v>
      </c>
      <c r="J44" s="6">
        <v>0</v>
      </c>
      <c r="K44" s="6">
        <v>7.5</v>
      </c>
      <c r="L44" s="6">
        <v>0</v>
      </c>
      <c r="M44" s="6">
        <v>7.5</v>
      </c>
      <c r="N44" s="6">
        <v>0</v>
      </c>
      <c r="O44" s="5"/>
      <c r="P44" s="5">
        <v>7500</v>
      </c>
      <c r="Q44" s="2"/>
    </row>
    <row r="45" spans="1:17" ht="25.5" outlineLevel="7" x14ac:dyDescent="0.25">
      <c r="A45" s="9" t="s">
        <v>42</v>
      </c>
      <c r="B45" s="8" t="s">
        <v>2</v>
      </c>
      <c r="C45" s="8" t="s">
        <v>41</v>
      </c>
      <c r="D45" s="8" t="s">
        <v>40</v>
      </c>
      <c r="E45" s="8" t="s">
        <v>39</v>
      </c>
      <c r="F45" s="8" t="s">
        <v>1</v>
      </c>
      <c r="G45" s="7"/>
      <c r="H45" s="5">
        <v>7500</v>
      </c>
      <c r="I45" s="6">
        <v>7.5</v>
      </c>
      <c r="J45" s="6">
        <v>0</v>
      </c>
      <c r="K45" s="6">
        <v>7.5</v>
      </c>
      <c r="L45" s="6">
        <v>0</v>
      </c>
      <c r="M45" s="6">
        <v>7.5</v>
      </c>
      <c r="N45" s="6">
        <v>0</v>
      </c>
      <c r="O45" s="5"/>
      <c r="P45" s="5">
        <v>7500</v>
      </c>
      <c r="Q45" s="2"/>
    </row>
    <row r="46" spans="1:17" outlineLevel="1" x14ac:dyDescent="0.25">
      <c r="A46" s="9" t="s">
        <v>38</v>
      </c>
      <c r="B46" s="10" t="s">
        <v>2</v>
      </c>
      <c r="C46" s="10" t="s">
        <v>37</v>
      </c>
      <c r="D46" s="10" t="s">
        <v>5</v>
      </c>
      <c r="E46" s="10" t="s">
        <v>1</v>
      </c>
      <c r="F46" s="8" t="s">
        <v>1</v>
      </c>
      <c r="G46" s="7"/>
      <c r="H46" s="5">
        <v>348500</v>
      </c>
      <c r="I46" s="6">
        <v>348.5</v>
      </c>
      <c r="J46" s="6">
        <v>0</v>
      </c>
      <c r="K46" s="6">
        <v>348.5</v>
      </c>
      <c r="L46" s="6">
        <v>0</v>
      </c>
      <c r="M46" s="6">
        <v>348.5</v>
      </c>
      <c r="N46" s="6">
        <v>0</v>
      </c>
      <c r="O46" s="5">
        <f>O47+O53</f>
        <v>652910</v>
      </c>
      <c r="P46" s="5">
        <f>P47+P53</f>
        <v>1001410</v>
      </c>
      <c r="Q46" s="2"/>
    </row>
    <row r="47" spans="1:17" outlineLevel="2" x14ac:dyDescent="0.25">
      <c r="A47" s="9" t="s">
        <v>36</v>
      </c>
      <c r="B47" s="10" t="s">
        <v>2</v>
      </c>
      <c r="C47" s="10" t="s">
        <v>32</v>
      </c>
      <c r="D47" s="10" t="s">
        <v>5</v>
      </c>
      <c r="E47" s="10" t="s">
        <v>1</v>
      </c>
      <c r="F47" s="8" t="s">
        <v>1</v>
      </c>
      <c r="G47" s="7"/>
      <c r="H47" s="5">
        <v>82000</v>
      </c>
      <c r="I47" s="6">
        <v>82</v>
      </c>
      <c r="J47" s="6">
        <v>0</v>
      </c>
      <c r="K47" s="6">
        <v>82</v>
      </c>
      <c r="L47" s="6">
        <v>0</v>
      </c>
      <c r="M47" s="6">
        <v>82</v>
      </c>
      <c r="N47" s="6">
        <v>0</v>
      </c>
      <c r="O47" s="5">
        <v>116020</v>
      </c>
      <c r="P47" s="5">
        <f>H47+O47</f>
        <v>198020</v>
      </c>
      <c r="Q47" s="2"/>
    </row>
    <row r="48" spans="1:17" ht="25.5" outlineLevel="3" x14ac:dyDescent="0.25">
      <c r="A48" s="9" t="s">
        <v>4</v>
      </c>
      <c r="B48" s="8" t="s">
        <v>2</v>
      </c>
      <c r="C48" s="8" t="s">
        <v>32</v>
      </c>
      <c r="D48" s="8" t="s">
        <v>3</v>
      </c>
      <c r="E48" s="8" t="s">
        <v>1</v>
      </c>
      <c r="F48" s="8" t="s">
        <v>1</v>
      </c>
      <c r="G48" s="7"/>
      <c r="H48" s="5">
        <v>82000</v>
      </c>
      <c r="I48" s="6">
        <v>82</v>
      </c>
      <c r="J48" s="6">
        <v>0</v>
      </c>
      <c r="K48" s="6">
        <v>82</v>
      </c>
      <c r="L48" s="6">
        <v>0</v>
      </c>
      <c r="M48" s="6">
        <v>82</v>
      </c>
      <c r="N48" s="6">
        <v>0</v>
      </c>
      <c r="O48" s="5">
        <v>116020</v>
      </c>
      <c r="P48" s="5">
        <f>P49+P51</f>
        <v>198020</v>
      </c>
      <c r="Q48" s="2"/>
    </row>
    <row r="49" spans="1:17" ht="25.5" outlineLevel="6" x14ac:dyDescent="0.25">
      <c r="A49" s="9" t="s">
        <v>35</v>
      </c>
      <c r="B49" s="8" t="s">
        <v>2</v>
      </c>
      <c r="C49" s="8" t="s">
        <v>32</v>
      </c>
      <c r="D49" s="8" t="s">
        <v>34</v>
      </c>
      <c r="E49" s="8" t="s">
        <v>1</v>
      </c>
      <c r="F49" s="8" t="s">
        <v>1</v>
      </c>
      <c r="G49" s="7"/>
      <c r="H49" s="5">
        <v>5100</v>
      </c>
      <c r="I49" s="6">
        <v>5.0999999999999996</v>
      </c>
      <c r="J49" s="6">
        <v>0</v>
      </c>
      <c r="K49" s="6">
        <v>5.0999999999999996</v>
      </c>
      <c r="L49" s="6">
        <v>0</v>
      </c>
      <c r="M49" s="6">
        <v>5.0999999999999996</v>
      </c>
      <c r="N49" s="6">
        <v>0</v>
      </c>
      <c r="O49" s="5">
        <v>116020</v>
      </c>
      <c r="P49" s="5">
        <f>H49+O49</f>
        <v>121120</v>
      </c>
      <c r="Q49" s="2"/>
    </row>
    <row r="50" spans="1:17" ht="38.25" outlineLevel="7" x14ac:dyDescent="0.25">
      <c r="A50" s="9" t="s">
        <v>9</v>
      </c>
      <c r="B50" s="8" t="s">
        <v>2</v>
      </c>
      <c r="C50" s="8" t="s">
        <v>32</v>
      </c>
      <c r="D50" s="8" t="s">
        <v>34</v>
      </c>
      <c r="E50" s="8" t="s">
        <v>6</v>
      </c>
      <c r="F50" s="8" t="s">
        <v>1</v>
      </c>
      <c r="G50" s="7"/>
      <c r="H50" s="5">
        <v>5100</v>
      </c>
      <c r="I50" s="6">
        <v>5.0999999999999996</v>
      </c>
      <c r="J50" s="6">
        <v>0</v>
      </c>
      <c r="K50" s="6">
        <v>5.0999999999999996</v>
      </c>
      <c r="L50" s="6">
        <v>0</v>
      </c>
      <c r="M50" s="6">
        <v>5.0999999999999996</v>
      </c>
      <c r="N50" s="6">
        <v>0</v>
      </c>
      <c r="O50" s="5">
        <v>116020</v>
      </c>
      <c r="P50" s="5">
        <f>H50+O50</f>
        <v>121120</v>
      </c>
      <c r="Q50" s="2"/>
    </row>
    <row r="51" spans="1:17" outlineLevel="6" x14ac:dyDescent="0.25">
      <c r="A51" s="9" t="s">
        <v>33</v>
      </c>
      <c r="B51" s="8" t="s">
        <v>2</v>
      </c>
      <c r="C51" s="8" t="s">
        <v>32</v>
      </c>
      <c r="D51" s="8" t="s">
        <v>31</v>
      </c>
      <c r="E51" s="8" t="s">
        <v>1</v>
      </c>
      <c r="F51" s="8" t="s">
        <v>1</v>
      </c>
      <c r="G51" s="7"/>
      <c r="H51" s="5">
        <v>76900</v>
      </c>
      <c r="I51" s="6">
        <v>76.900000000000006</v>
      </c>
      <c r="J51" s="6">
        <v>0</v>
      </c>
      <c r="K51" s="6">
        <v>76.900000000000006</v>
      </c>
      <c r="L51" s="6">
        <v>0</v>
      </c>
      <c r="M51" s="6">
        <v>76.900000000000006</v>
      </c>
      <c r="N51" s="6">
        <v>0</v>
      </c>
      <c r="O51" s="5"/>
      <c r="P51" s="5">
        <v>76900</v>
      </c>
      <c r="Q51" s="2"/>
    </row>
    <row r="52" spans="1:17" ht="38.25" outlineLevel="7" x14ac:dyDescent="0.25">
      <c r="A52" s="9" t="s">
        <v>9</v>
      </c>
      <c r="B52" s="8" t="s">
        <v>2</v>
      </c>
      <c r="C52" s="8" t="s">
        <v>32</v>
      </c>
      <c r="D52" s="8" t="s">
        <v>31</v>
      </c>
      <c r="E52" s="8" t="s">
        <v>6</v>
      </c>
      <c r="F52" s="8" t="s">
        <v>1</v>
      </c>
      <c r="G52" s="7"/>
      <c r="H52" s="5">
        <v>76900</v>
      </c>
      <c r="I52" s="6">
        <v>76.900000000000006</v>
      </c>
      <c r="J52" s="6">
        <v>0</v>
      </c>
      <c r="K52" s="6">
        <v>76.900000000000006</v>
      </c>
      <c r="L52" s="6">
        <v>0</v>
      </c>
      <c r="M52" s="6">
        <v>76.900000000000006</v>
      </c>
      <c r="N52" s="6">
        <v>0</v>
      </c>
      <c r="O52" s="5"/>
      <c r="P52" s="5">
        <v>76900</v>
      </c>
      <c r="Q52" s="2"/>
    </row>
    <row r="53" spans="1:17" outlineLevel="2" x14ac:dyDescent="0.25">
      <c r="A53" s="9" t="s">
        <v>30</v>
      </c>
      <c r="B53" s="8" t="s">
        <v>2</v>
      </c>
      <c r="C53" s="10" t="s">
        <v>23</v>
      </c>
      <c r="D53" s="10" t="s">
        <v>5</v>
      </c>
      <c r="E53" s="10" t="s">
        <v>1</v>
      </c>
      <c r="F53" s="8" t="s">
        <v>1</v>
      </c>
      <c r="G53" s="7"/>
      <c r="H53" s="5">
        <v>266500</v>
      </c>
      <c r="I53" s="6">
        <v>266.5</v>
      </c>
      <c r="J53" s="6">
        <v>0</v>
      </c>
      <c r="K53" s="6">
        <v>266.5</v>
      </c>
      <c r="L53" s="6">
        <v>0</v>
      </c>
      <c r="M53" s="6">
        <v>266.5</v>
      </c>
      <c r="N53" s="6">
        <v>0</v>
      </c>
      <c r="O53" s="5">
        <f>O54</f>
        <v>536890</v>
      </c>
      <c r="P53" s="5">
        <f>P56+P58</f>
        <v>803390</v>
      </c>
      <c r="Q53" s="2"/>
    </row>
    <row r="54" spans="1:17" ht="25.5" outlineLevel="3" x14ac:dyDescent="0.25">
      <c r="A54" s="9" t="s">
        <v>4</v>
      </c>
      <c r="B54" s="8" t="s">
        <v>2</v>
      </c>
      <c r="C54" s="8" t="s">
        <v>23</v>
      </c>
      <c r="D54" s="8" t="s">
        <v>3</v>
      </c>
      <c r="E54" s="8" t="s">
        <v>1</v>
      </c>
      <c r="F54" s="8" t="s">
        <v>1</v>
      </c>
      <c r="G54" s="7"/>
      <c r="H54" s="5">
        <v>266500</v>
      </c>
      <c r="I54" s="6">
        <v>266.5</v>
      </c>
      <c r="J54" s="6">
        <v>0</v>
      </c>
      <c r="K54" s="6">
        <v>266.5</v>
      </c>
      <c r="L54" s="6">
        <v>0</v>
      </c>
      <c r="M54" s="6">
        <v>266.5</v>
      </c>
      <c r="N54" s="6">
        <v>0</v>
      </c>
      <c r="O54" s="5">
        <f>O55+O58</f>
        <v>536890</v>
      </c>
      <c r="P54" s="5">
        <f>P55+P58</f>
        <v>803390</v>
      </c>
      <c r="Q54" s="2"/>
    </row>
    <row r="55" spans="1:17" ht="25.5" outlineLevel="5" x14ac:dyDescent="0.25">
      <c r="A55" s="9" t="s">
        <v>29</v>
      </c>
      <c r="B55" s="8" t="s">
        <v>2</v>
      </c>
      <c r="C55" s="8" t="s">
        <v>23</v>
      </c>
      <c r="D55" s="8" t="s">
        <v>3</v>
      </c>
      <c r="E55" s="8" t="s">
        <v>1</v>
      </c>
      <c r="F55" s="8" t="s">
        <v>1</v>
      </c>
      <c r="G55" s="7"/>
      <c r="H55" s="5">
        <v>250000</v>
      </c>
      <c r="I55" s="6">
        <v>250</v>
      </c>
      <c r="J55" s="6">
        <v>0</v>
      </c>
      <c r="K55" s="6">
        <v>250</v>
      </c>
      <c r="L55" s="6">
        <v>0</v>
      </c>
      <c r="M55" s="6">
        <v>250</v>
      </c>
      <c r="N55" s="6">
        <v>0</v>
      </c>
      <c r="O55" s="5">
        <v>26550</v>
      </c>
      <c r="P55" s="5">
        <f>H55+O55</f>
        <v>276550</v>
      </c>
      <c r="Q55" s="2"/>
    </row>
    <row r="56" spans="1:17" outlineLevel="6" x14ac:dyDescent="0.25">
      <c r="A56" s="9" t="s">
        <v>28</v>
      </c>
      <c r="B56" s="8" t="s">
        <v>2</v>
      </c>
      <c r="C56" s="8" t="s">
        <v>23</v>
      </c>
      <c r="D56" s="8" t="s">
        <v>27</v>
      </c>
      <c r="E56" s="8" t="s">
        <v>1</v>
      </c>
      <c r="F56" s="8" t="s">
        <v>1</v>
      </c>
      <c r="G56" s="7"/>
      <c r="H56" s="5">
        <v>250000</v>
      </c>
      <c r="I56" s="6">
        <v>250</v>
      </c>
      <c r="J56" s="6">
        <v>0</v>
      </c>
      <c r="K56" s="6">
        <v>250</v>
      </c>
      <c r="L56" s="6">
        <v>0</v>
      </c>
      <c r="M56" s="6">
        <v>250</v>
      </c>
      <c r="N56" s="6">
        <v>0</v>
      </c>
      <c r="O56" s="5">
        <v>26550</v>
      </c>
      <c r="P56" s="5">
        <f>H56+O56</f>
        <v>276550</v>
      </c>
      <c r="Q56" s="2"/>
    </row>
    <row r="57" spans="1:17" ht="38.25" outlineLevel="7" x14ac:dyDescent="0.25">
      <c r="A57" s="9" t="s">
        <v>9</v>
      </c>
      <c r="B57" s="8" t="s">
        <v>2</v>
      </c>
      <c r="C57" s="8" t="s">
        <v>23</v>
      </c>
      <c r="D57" s="8" t="s">
        <v>27</v>
      </c>
      <c r="E57" s="8" t="s">
        <v>6</v>
      </c>
      <c r="F57" s="8" t="s">
        <v>1</v>
      </c>
      <c r="G57" s="7"/>
      <c r="H57" s="5">
        <v>250000</v>
      </c>
      <c r="I57" s="6">
        <v>250</v>
      </c>
      <c r="J57" s="6">
        <v>0</v>
      </c>
      <c r="K57" s="6">
        <v>250</v>
      </c>
      <c r="L57" s="6">
        <v>0</v>
      </c>
      <c r="M57" s="6">
        <v>250</v>
      </c>
      <c r="N57" s="6">
        <v>0</v>
      </c>
      <c r="O57" s="5">
        <v>26550</v>
      </c>
      <c r="P57" s="5">
        <f>H57+O57</f>
        <v>276550</v>
      </c>
      <c r="Q57" s="2"/>
    </row>
    <row r="58" spans="1:17" ht="25.5" outlineLevel="5" x14ac:dyDescent="0.25">
      <c r="A58" s="9" t="s">
        <v>26</v>
      </c>
      <c r="B58" s="8" t="s">
        <v>2</v>
      </c>
      <c r="C58" s="8" t="s">
        <v>23</v>
      </c>
      <c r="D58" s="8" t="s">
        <v>25</v>
      </c>
      <c r="E58" s="8" t="s">
        <v>1</v>
      </c>
      <c r="F58" s="8" t="s">
        <v>1</v>
      </c>
      <c r="G58" s="7"/>
      <c r="H58" s="5">
        <v>16500</v>
      </c>
      <c r="I58" s="6">
        <v>16.5</v>
      </c>
      <c r="J58" s="6">
        <v>0</v>
      </c>
      <c r="K58" s="6">
        <v>16.5</v>
      </c>
      <c r="L58" s="6">
        <v>0</v>
      </c>
      <c r="M58" s="6">
        <v>16.5</v>
      </c>
      <c r="N58" s="6">
        <v>0</v>
      </c>
      <c r="O58" s="5">
        <f>O59+O61</f>
        <v>510340</v>
      </c>
      <c r="P58" s="5">
        <f>P59+P61</f>
        <v>526840</v>
      </c>
      <c r="Q58" s="2"/>
    </row>
    <row r="59" spans="1:17" ht="76.5" outlineLevel="6" x14ac:dyDescent="0.25">
      <c r="A59" s="9" t="s">
        <v>24</v>
      </c>
      <c r="B59" s="8" t="s">
        <v>2</v>
      </c>
      <c r="C59" s="8" t="s">
        <v>23</v>
      </c>
      <c r="D59" s="8" t="s">
        <v>22</v>
      </c>
      <c r="E59" s="8" t="s">
        <v>1</v>
      </c>
      <c r="F59" s="8" t="s">
        <v>1</v>
      </c>
      <c r="G59" s="7"/>
      <c r="H59" s="5">
        <v>16500</v>
      </c>
      <c r="I59" s="6">
        <v>16.5</v>
      </c>
      <c r="J59" s="6">
        <v>0</v>
      </c>
      <c r="K59" s="6">
        <v>16.5</v>
      </c>
      <c r="L59" s="6">
        <v>0</v>
      </c>
      <c r="M59" s="6">
        <v>16.5</v>
      </c>
      <c r="N59" s="6">
        <v>0</v>
      </c>
      <c r="O59" s="5">
        <v>503940</v>
      </c>
      <c r="P59" s="5">
        <f>H59+O59</f>
        <v>520440</v>
      </c>
      <c r="Q59" s="2"/>
    </row>
    <row r="60" spans="1:17" ht="38.25" outlineLevel="7" x14ac:dyDescent="0.25">
      <c r="A60" s="9" t="s">
        <v>9</v>
      </c>
      <c r="B60" s="8" t="s">
        <v>2</v>
      </c>
      <c r="C60" s="8" t="s">
        <v>23</v>
      </c>
      <c r="D60" s="8" t="s">
        <v>22</v>
      </c>
      <c r="E60" s="8" t="s">
        <v>6</v>
      </c>
      <c r="F60" s="8" t="s">
        <v>1</v>
      </c>
      <c r="G60" s="7"/>
      <c r="H60" s="5">
        <v>16500</v>
      </c>
      <c r="I60" s="6">
        <v>16.5</v>
      </c>
      <c r="J60" s="6">
        <v>0</v>
      </c>
      <c r="K60" s="6">
        <v>16.5</v>
      </c>
      <c r="L60" s="6">
        <v>0</v>
      </c>
      <c r="M60" s="6">
        <v>16.5</v>
      </c>
      <c r="N60" s="6">
        <v>0</v>
      </c>
      <c r="O60" s="5">
        <v>503940</v>
      </c>
      <c r="P60" s="5">
        <f>H60+O60</f>
        <v>520440</v>
      </c>
      <c r="Q60" s="2"/>
    </row>
    <row r="61" spans="1:17" ht="38.25" outlineLevel="7" x14ac:dyDescent="0.25">
      <c r="A61" s="19" t="s">
        <v>89</v>
      </c>
      <c r="B61" s="8">
        <v>616</v>
      </c>
      <c r="C61" s="20" t="s">
        <v>23</v>
      </c>
      <c r="D61" s="20" t="s">
        <v>90</v>
      </c>
      <c r="E61" s="20" t="s">
        <v>1</v>
      </c>
      <c r="F61" s="8"/>
      <c r="G61" s="7"/>
      <c r="H61" s="5"/>
      <c r="I61" s="6"/>
      <c r="J61" s="6"/>
      <c r="K61" s="6"/>
      <c r="L61" s="6"/>
      <c r="M61" s="6"/>
      <c r="N61" s="6"/>
      <c r="O61" s="5">
        <v>6400</v>
      </c>
      <c r="P61" s="5">
        <v>6400</v>
      </c>
      <c r="Q61" s="2"/>
    </row>
    <row r="62" spans="1:17" ht="38.25" outlineLevel="7" x14ac:dyDescent="0.25">
      <c r="A62" s="19" t="s">
        <v>9</v>
      </c>
      <c r="B62" s="8">
        <v>616</v>
      </c>
      <c r="C62" s="20" t="s">
        <v>23</v>
      </c>
      <c r="D62" s="20" t="s">
        <v>90</v>
      </c>
      <c r="E62" s="20" t="s">
        <v>6</v>
      </c>
      <c r="F62" s="8"/>
      <c r="G62" s="7"/>
      <c r="H62" s="5"/>
      <c r="I62" s="6"/>
      <c r="J62" s="6"/>
      <c r="K62" s="6"/>
      <c r="L62" s="6"/>
      <c r="M62" s="6"/>
      <c r="N62" s="6"/>
      <c r="O62" s="5">
        <v>6400</v>
      </c>
      <c r="P62" s="5">
        <v>6400</v>
      </c>
      <c r="Q62" s="2"/>
    </row>
    <row r="63" spans="1:17" outlineLevel="1" x14ac:dyDescent="0.25">
      <c r="A63" s="9" t="s">
        <v>21</v>
      </c>
      <c r="B63" s="10" t="s">
        <v>2</v>
      </c>
      <c r="C63" s="10" t="s">
        <v>20</v>
      </c>
      <c r="D63" s="10" t="s">
        <v>5</v>
      </c>
      <c r="E63" s="10" t="s">
        <v>1</v>
      </c>
      <c r="F63" s="8" t="s">
        <v>1</v>
      </c>
      <c r="G63" s="7"/>
      <c r="H63" s="5">
        <v>500000</v>
      </c>
      <c r="I63" s="6">
        <v>500</v>
      </c>
      <c r="J63" s="6">
        <v>0</v>
      </c>
      <c r="K63" s="6">
        <v>500</v>
      </c>
      <c r="L63" s="6">
        <v>0</v>
      </c>
      <c r="M63" s="6">
        <v>500</v>
      </c>
      <c r="N63" s="6">
        <v>0</v>
      </c>
      <c r="O63" s="5"/>
      <c r="P63" s="5">
        <v>500000</v>
      </c>
      <c r="Q63" s="2"/>
    </row>
    <row r="64" spans="1:17" outlineLevel="2" x14ac:dyDescent="0.25">
      <c r="A64" s="9" t="s">
        <v>19</v>
      </c>
      <c r="B64" s="10" t="s">
        <v>2</v>
      </c>
      <c r="C64" s="10" t="s">
        <v>16</v>
      </c>
      <c r="D64" s="10" t="s">
        <v>5</v>
      </c>
      <c r="E64" s="10" t="s">
        <v>1</v>
      </c>
      <c r="F64" s="8" t="s">
        <v>1</v>
      </c>
      <c r="G64" s="7"/>
      <c r="H64" s="5">
        <v>500000</v>
      </c>
      <c r="I64" s="6">
        <v>500</v>
      </c>
      <c r="J64" s="6">
        <v>0</v>
      </c>
      <c r="K64" s="6">
        <v>500</v>
      </c>
      <c r="L64" s="6">
        <v>0</v>
      </c>
      <c r="M64" s="6">
        <v>500</v>
      </c>
      <c r="N64" s="6">
        <v>0</v>
      </c>
      <c r="O64" s="5"/>
      <c r="P64" s="5">
        <v>500000</v>
      </c>
      <c r="Q64" s="2"/>
    </row>
    <row r="65" spans="1:17" ht="25.5" outlineLevel="3" x14ac:dyDescent="0.25">
      <c r="A65" s="9" t="s">
        <v>4</v>
      </c>
      <c r="B65" s="8" t="s">
        <v>2</v>
      </c>
      <c r="C65" s="8" t="s">
        <v>16</v>
      </c>
      <c r="D65" s="8" t="s">
        <v>3</v>
      </c>
      <c r="E65" s="8" t="s">
        <v>1</v>
      </c>
      <c r="F65" s="8" t="s">
        <v>1</v>
      </c>
      <c r="G65" s="7"/>
      <c r="H65" s="5">
        <v>500000</v>
      </c>
      <c r="I65" s="6">
        <v>500</v>
      </c>
      <c r="J65" s="6">
        <v>0</v>
      </c>
      <c r="K65" s="6">
        <v>500</v>
      </c>
      <c r="L65" s="6">
        <v>0</v>
      </c>
      <c r="M65" s="6">
        <v>500</v>
      </c>
      <c r="N65" s="6">
        <v>0</v>
      </c>
      <c r="O65" s="5"/>
      <c r="P65" s="5">
        <v>500000</v>
      </c>
      <c r="Q65" s="2"/>
    </row>
    <row r="66" spans="1:17" ht="25.5" outlineLevel="6" x14ac:dyDescent="0.25">
      <c r="A66" s="9" t="s">
        <v>18</v>
      </c>
      <c r="B66" s="8" t="s">
        <v>2</v>
      </c>
      <c r="C66" s="8" t="s">
        <v>16</v>
      </c>
      <c r="D66" s="8" t="s">
        <v>15</v>
      </c>
      <c r="E66" s="8" t="s">
        <v>1</v>
      </c>
      <c r="F66" s="8" t="s">
        <v>1</v>
      </c>
      <c r="G66" s="7"/>
      <c r="H66" s="5">
        <v>500000</v>
      </c>
      <c r="I66" s="6">
        <v>500</v>
      </c>
      <c r="J66" s="6">
        <v>0</v>
      </c>
      <c r="K66" s="6">
        <v>500</v>
      </c>
      <c r="L66" s="6">
        <v>0</v>
      </c>
      <c r="M66" s="6">
        <v>500</v>
      </c>
      <c r="N66" s="6">
        <v>0</v>
      </c>
      <c r="O66" s="5"/>
      <c r="P66" s="5">
        <v>500000</v>
      </c>
      <c r="Q66" s="2"/>
    </row>
    <row r="67" spans="1:17" outlineLevel="7" x14ac:dyDescent="0.25">
      <c r="A67" s="9" t="s">
        <v>17</v>
      </c>
      <c r="B67" s="8" t="s">
        <v>2</v>
      </c>
      <c r="C67" s="8" t="s">
        <v>16</v>
      </c>
      <c r="D67" s="8" t="s">
        <v>15</v>
      </c>
      <c r="E67" s="8" t="s">
        <v>14</v>
      </c>
      <c r="F67" s="8" t="s">
        <v>1</v>
      </c>
      <c r="G67" s="7"/>
      <c r="H67" s="5">
        <v>500000</v>
      </c>
      <c r="I67" s="6">
        <v>500</v>
      </c>
      <c r="J67" s="6">
        <v>0</v>
      </c>
      <c r="K67" s="6">
        <v>500</v>
      </c>
      <c r="L67" s="6">
        <v>0</v>
      </c>
      <c r="M67" s="6">
        <v>500</v>
      </c>
      <c r="N67" s="6">
        <v>0</v>
      </c>
      <c r="O67" s="5"/>
      <c r="P67" s="5">
        <v>500000</v>
      </c>
      <c r="Q67" s="2"/>
    </row>
    <row r="68" spans="1:17" outlineLevel="1" x14ac:dyDescent="0.25">
      <c r="A68" s="9" t="s">
        <v>13</v>
      </c>
      <c r="B68" s="10" t="s">
        <v>2</v>
      </c>
      <c r="C68" s="10" t="s">
        <v>12</v>
      </c>
      <c r="D68" s="10" t="s">
        <v>5</v>
      </c>
      <c r="E68" s="10" t="s">
        <v>1</v>
      </c>
      <c r="F68" s="8" t="s">
        <v>1</v>
      </c>
      <c r="G68" s="7"/>
      <c r="H68" s="5">
        <v>16800</v>
      </c>
      <c r="I68" s="6">
        <v>16.8</v>
      </c>
      <c r="J68" s="6">
        <v>0</v>
      </c>
      <c r="K68" s="6">
        <v>16.8</v>
      </c>
      <c r="L68" s="6">
        <v>0</v>
      </c>
      <c r="M68" s="6">
        <v>16.8</v>
      </c>
      <c r="N68" s="6">
        <v>0</v>
      </c>
      <c r="O68" s="5"/>
      <c r="P68" s="5">
        <v>16800</v>
      </c>
      <c r="Q68" s="2"/>
    </row>
    <row r="69" spans="1:17" outlineLevel="2" x14ac:dyDescent="0.25">
      <c r="A69" s="9" t="s">
        <v>11</v>
      </c>
      <c r="B69" s="10" t="s">
        <v>2</v>
      </c>
      <c r="C69" s="10" t="s">
        <v>8</v>
      </c>
      <c r="D69" s="10" t="s">
        <v>5</v>
      </c>
      <c r="E69" s="10" t="s">
        <v>1</v>
      </c>
      <c r="F69" s="8" t="s">
        <v>1</v>
      </c>
      <c r="G69" s="7"/>
      <c r="H69" s="5">
        <v>16800</v>
      </c>
      <c r="I69" s="6">
        <v>16.8</v>
      </c>
      <c r="J69" s="6">
        <v>0</v>
      </c>
      <c r="K69" s="6">
        <v>16.8</v>
      </c>
      <c r="L69" s="6">
        <v>0</v>
      </c>
      <c r="M69" s="6">
        <v>16.8</v>
      </c>
      <c r="N69" s="6">
        <v>0</v>
      </c>
      <c r="O69" s="5"/>
      <c r="P69" s="5">
        <v>16800</v>
      </c>
      <c r="Q69" s="2"/>
    </row>
    <row r="70" spans="1:17" ht="25.5" outlineLevel="3" x14ac:dyDescent="0.25">
      <c r="A70" s="9" t="s">
        <v>4</v>
      </c>
      <c r="B70" s="8" t="s">
        <v>2</v>
      </c>
      <c r="C70" s="8" t="s">
        <v>8</v>
      </c>
      <c r="D70" s="8" t="s">
        <v>3</v>
      </c>
      <c r="E70" s="8" t="s">
        <v>1</v>
      </c>
      <c r="F70" s="8" t="s">
        <v>1</v>
      </c>
      <c r="G70" s="7"/>
      <c r="H70" s="5">
        <v>16800</v>
      </c>
      <c r="I70" s="6">
        <v>16.8</v>
      </c>
      <c r="J70" s="6">
        <v>0</v>
      </c>
      <c r="K70" s="6">
        <v>16.8</v>
      </c>
      <c r="L70" s="6">
        <v>0</v>
      </c>
      <c r="M70" s="6">
        <v>16.8</v>
      </c>
      <c r="N70" s="6">
        <v>0</v>
      </c>
      <c r="O70" s="5"/>
      <c r="P70" s="5">
        <v>16800</v>
      </c>
      <c r="Q70" s="2"/>
    </row>
    <row r="71" spans="1:17" ht="25.5" outlineLevel="6" x14ac:dyDescent="0.25">
      <c r="A71" s="9" t="s">
        <v>10</v>
      </c>
      <c r="B71" s="8" t="s">
        <v>2</v>
      </c>
      <c r="C71" s="8" t="s">
        <v>8</v>
      </c>
      <c r="D71" s="8" t="s">
        <v>7</v>
      </c>
      <c r="E71" s="8" t="s">
        <v>1</v>
      </c>
      <c r="F71" s="8" t="s">
        <v>1</v>
      </c>
      <c r="G71" s="7"/>
      <c r="H71" s="5">
        <v>16800</v>
      </c>
      <c r="I71" s="6">
        <v>16.8</v>
      </c>
      <c r="J71" s="6">
        <v>0</v>
      </c>
      <c r="K71" s="6">
        <v>16.8</v>
      </c>
      <c r="L71" s="6">
        <v>0</v>
      </c>
      <c r="M71" s="6">
        <v>16.8</v>
      </c>
      <c r="N71" s="6">
        <v>0</v>
      </c>
      <c r="O71" s="5"/>
      <c r="P71" s="5">
        <v>16800</v>
      </c>
      <c r="Q71" s="2"/>
    </row>
    <row r="72" spans="1:17" ht="25.5" outlineLevel="6" x14ac:dyDescent="0.25">
      <c r="A72" s="19" t="s">
        <v>88</v>
      </c>
      <c r="B72" s="8">
        <v>616</v>
      </c>
      <c r="C72" s="8" t="s">
        <v>8</v>
      </c>
      <c r="D72" s="8" t="s">
        <v>7</v>
      </c>
      <c r="E72" s="8">
        <v>110</v>
      </c>
      <c r="F72" s="8"/>
      <c r="G72" s="7"/>
      <c r="H72" s="5"/>
      <c r="I72" s="6"/>
      <c r="J72" s="6"/>
      <c r="K72" s="6"/>
      <c r="L72" s="6"/>
      <c r="M72" s="6"/>
      <c r="N72" s="6"/>
      <c r="O72" s="5">
        <v>16800</v>
      </c>
      <c r="P72" s="5">
        <v>16800</v>
      </c>
      <c r="Q72" s="2"/>
    </row>
    <row r="73" spans="1:17" ht="38.25" outlineLevel="7" x14ac:dyDescent="0.25">
      <c r="A73" s="9" t="s">
        <v>9</v>
      </c>
      <c r="B73" s="8" t="s">
        <v>2</v>
      </c>
      <c r="C73" s="8" t="s">
        <v>8</v>
      </c>
      <c r="D73" s="8" t="s">
        <v>7</v>
      </c>
      <c r="E73" s="8" t="s">
        <v>6</v>
      </c>
      <c r="F73" s="8" t="s">
        <v>1</v>
      </c>
      <c r="G73" s="7"/>
      <c r="H73" s="5">
        <v>16800</v>
      </c>
      <c r="I73" s="6">
        <v>16.8</v>
      </c>
      <c r="J73" s="6">
        <v>0</v>
      </c>
      <c r="K73" s="6">
        <v>16.8</v>
      </c>
      <c r="L73" s="6">
        <v>0</v>
      </c>
      <c r="M73" s="6">
        <v>16.8</v>
      </c>
      <c r="N73" s="6">
        <v>0</v>
      </c>
      <c r="O73" s="5">
        <v>-16800</v>
      </c>
      <c r="P73" s="5">
        <v>0</v>
      </c>
      <c r="Q73" s="2"/>
    </row>
    <row r="74" spans="1:17" ht="12.75" customHeight="1" x14ac:dyDescent="0.25">
      <c r="A74" s="24" t="s">
        <v>0</v>
      </c>
      <c r="B74" s="25"/>
      <c r="C74" s="25"/>
      <c r="D74" s="25"/>
      <c r="E74" s="25"/>
      <c r="F74" s="25"/>
      <c r="G74" s="26"/>
      <c r="H74" s="3">
        <f>H13+H31+H37+H46+H63+H68</f>
        <v>2367300</v>
      </c>
      <c r="I74" s="4">
        <v>2367.3000000000002</v>
      </c>
      <c r="J74" s="4">
        <v>0</v>
      </c>
      <c r="K74" s="4">
        <v>2367.3000000000002</v>
      </c>
      <c r="L74" s="4">
        <v>0</v>
      </c>
      <c r="M74" s="4">
        <v>2367.3000000000002</v>
      </c>
      <c r="N74" s="4">
        <v>0</v>
      </c>
      <c r="O74" s="3">
        <f>O13+O31+O37+O46+O63+O68</f>
        <v>565892</v>
      </c>
      <c r="P74" s="3">
        <f>P13+P31+P37+P46+P63+P68</f>
        <v>2933192</v>
      </c>
      <c r="Q74" s="2"/>
    </row>
    <row r="75" spans="1:17" ht="12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15.2" customHeight="1" x14ac:dyDescent="0.25">
      <c r="A76" s="27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"/>
    </row>
  </sheetData>
  <mergeCells count="12">
    <mergeCell ref="A10:P10"/>
    <mergeCell ref="A74:G74"/>
    <mergeCell ref="A76:P76"/>
    <mergeCell ref="A1:P1"/>
    <mergeCell ref="A2:P2"/>
    <mergeCell ref="A3:P3"/>
    <mergeCell ref="A4:P4"/>
    <mergeCell ref="A5:P5"/>
    <mergeCell ref="A6:P6"/>
    <mergeCell ref="A7:G7"/>
    <mergeCell ref="A8:P8"/>
    <mergeCell ref="A9:J9"/>
  </mergeCells>
  <pageMargins left="0.78740157480314965" right="0.59055118110236227" top="0.59055118110236227" bottom="0.59055118110236227" header="0.39370078740157483" footer="0.51181102362204722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№ 6</vt:lpstr>
      <vt:lpstr>'Прилож №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 Anna</dc:creator>
  <cp:lastModifiedBy>User</cp:lastModifiedBy>
  <cp:lastPrinted>2019-03-26T13:14:48Z</cp:lastPrinted>
  <dcterms:created xsi:type="dcterms:W3CDTF">2018-12-03T13:47:18Z</dcterms:created>
  <dcterms:modified xsi:type="dcterms:W3CDTF">2019-03-30T07:17:25Z</dcterms:modified>
</cp:coreProperties>
</file>