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480" windowHeight="11640"/>
  </bookViews>
  <sheets>
    <sheet name="Приложение 1 с перед кодами" sheetId="2" r:id="rId1"/>
  </sheets>
  <definedNames>
    <definedName name="_xlnm._FilterDatabase" localSheetId="0" hidden="1">'Приложение 1 с перед кодами'!$A$11:$D$48</definedName>
    <definedName name="_xlnm.Print_Titles" localSheetId="0">'Приложение 1 с перед кодами'!$11:$11</definedName>
    <definedName name="_xlnm.Print_Area" localSheetId="0">'Приложение 1 с перед кодами'!$A$1:$D$48</definedName>
  </definedNames>
  <calcPr calcId="145621"/>
</workbook>
</file>

<file path=xl/calcChain.xml><?xml version="1.0" encoding="utf-8"?>
<calcChain xmlns="http://schemas.openxmlformats.org/spreadsheetml/2006/main">
  <c r="D32" i="2" l="1"/>
  <c r="C32" i="2"/>
  <c r="D37" i="2"/>
  <c r="D42" i="2"/>
  <c r="D21" i="2"/>
  <c r="D17" i="2"/>
  <c r="D13" i="2"/>
  <c r="D12" i="2" s="1"/>
  <c r="C46" i="2"/>
  <c r="C48" i="2" s="1"/>
  <c r="C29" i="2"/>
  <c r="C17" i="2"/>
  <c r="D29" i="2"/>
  <c r="D28" i="2" s="1"/>
  <c r="D46" i="2" l="1"/>
</calcChain>
</file>

<file path=xl/sharedStrings.xml><?xml version="1.0" encoding="utf-8"?>
<sst xmlns="http://schemas.openxmlformats.org/spreadsheetml/2006/main" count="77" uniqueCount="75">
  <si>
    <t>Приложение 1</t>
  </si>
  <si>
    <t>Код</t>
  </si>
  <si>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</si>
  <si>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</si>
  <si>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</si>
  <si>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</si>
  <si>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</si>
  <si>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</si>
  <si>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</si>
  <si>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</si>
  <si>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</si>
  <si>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</si>
  <si>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</si>
  <si>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ИТОГО ДОХОДОВ</t>
  </si>
  <si>
    <t>Сумма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</si>
  <si>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</si>
  <si>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</si>
  <si>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</si>
  <si>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2 02 10000 00 0000 151</t>
  </si>
  <si>
    <t>2 02 30000 00 0000 151</t>
  </si>
  <si>
    <t>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</si>
  <si>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</si>
  <si>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</si>
  <si>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</si>
  <si>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</si>
  <si>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1 11 09045 10 0000 120</t>
  </si>
  <si>
    <t>2 02 15001 10 0000 151</t>
  </si>
  <si>
    <t>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</si>
  <si>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</si>
  <si>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</si>
  <si>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к решению Совета депутатов МО "Нечкинское"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</si>
  <si>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</si>
  <si>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</si>
  <si>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</si>
  <si>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</si>
  <si>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</si>
  <si>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</si>
  <si>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1 06 01030 10 0000 110</t>
  </si>
  <si>
    <t>1 06 06033 10 0000 110</t>
  </si>
  <si>
    <t>1 06 06043 10 0000 110</t>
  </si>
  <si>
    <t xml:space="preserve">Прогнозируемый общий объём доходов бюджета муниципального образования "Нечкинское" на 2018 год согласно классификации доходов бюджетов Российской Федерации </t>
  </si>
  <si>
    <t xml:space="preserve"> руб.</t>
  </si>
  <si>
    <t>ИТОГО РАСХОДОВ</t>
  </si>
  <si>
    <t xml:space="preserve">                    ДЕФИЦИТ</t>
  </si>
  <si>
    <t>Субсидии бюджетам бюджетной системы Российской Федерации</t>
  </si>
  <si>
    <t>2 02 25555 10 0000 151</t>
  </si>
  <si>
    <t>Субсидии бюджетам сельских поселений на поддержку государственных программ субъектов Российской Федерации и муниципальных прогрмм формирования современной городской среды</t>
  </si>
  <si>
    <t>2 07 00000 00 0000 180</t>
  </si>
  <si>
    <t>Прочие безвозмездные поступления в бюджеты сельских поселений</t>
  </si>
  <si>
    <t>2 07 05030 10 0000 180</t>
  </si>
  <si>
    <t>2 02 40000 00 0000 151</t>
  </si>
  <si>
    <t>2 02 45160 10 0000 151</t>
  </si>
  <si>
    <t>Иные межбюджетные трансферты</t>
  </si>
  <si>
    <t>Межбюджетные трансферты, передаваемые бюджетам для компенсации дополнительных расходов,возникших в результате решений,принятых органами власти другого уровня</t>
  </si>
  <si>
    <t>2 02 15002 00 0000 151</t>
  </si>
  <si>
    <t>Дотации бюджетам на поддержку мер по обеспечению сбалансированности бюджетов</t>
  </si>
  <si>
    <t>2 02 40014 10 0000 151</t>
  </si>
  <si>
    <t>Межбюджетные трансферты, передаваемые бюджетам сельских поселений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</si>
  <si>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2 02 29999 10 0121 151 </t>
  </si>
  <si>
    <t>Субсидии на развитие общественных формирований правоохранительной деятельности</t>
  </si>
  <si>
    <t>1 13 00000 00 0000 000</t>
  </si>
  <si>
    <t>Доходы от оказания платных услуг(работ) и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</si>
  <si>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</si>
  <si>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</si>
  <si>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1 16 0000 00 00000 000</t>
  </si>
  <si>
    <t>Штрафы,санкции, возмещение ущерба</t>
  </si>
  <si>
    <t>1 16 90050 10 0000 100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</si>
  <si>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</si>
  <si>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 xml:space="preserve">"Об исполнении бюджета муниципального образования "Нечкинское"  за 2018 год" </t>
  </si>
  <si>
    <t>Исполнено</t>
  </si>
  <si>
    <t>2 02 20000 00 0000 151</t>
  </si>
  <si>
    <t>2 19 00000 00 0000 151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</si>
  <si>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</si>
  <si>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2 19 600101 10 0000 151</t>
  </si>
  <si>
    <t xml:space="preserve">" 29 "  марта   2019 года № 22/2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</si>
</sst>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9" fillId="0" borderId="0">
      <alignment vertical="top" wrapText="1"/>
    </xf>
    <xf numFmtId="43" fontId="9" fillId="0" borderId="0" applyFont="0" applyFill="0" applyBorder="0" applyAlignment="0" applyProtection="0"/>
    <xf numFmtId="0" fontId="10" fillId="0" borderId="0"/>
  </cellStyleXfs>
  <cellXfs count="48">
    <xf numFmtId="0" fontId="0" fillId="0" borderId="0" xfId="0"/>
    <xf numFmtId="2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/>
    <xf numFmtId="49" fontId="3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49" fontId="5" fillId="2" borderId="2" xfId="0" applyNumberFormat="1" applyFont="1" applyFill="1" applyBorder="1" applyAlignment="1">
      <alignment wrapText="1"/>
    </xf>
    <xf numFmtId="0" fontId="3" fillId="2" borderId="0" xfId="0" applyFont="1" applyFill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2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left" wrapText="1"/>
    </xf>
    <xf numFmtId="4" fontId="3" fillId="2" borderId="1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right" wrapText="1"/>
    </xf>
    <xf numFmtId="4" fontId="3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right" wrapText="1"/>
    </xf>
    <xf numFmtId="49" fontId="5" fillId="2" borderId="0" xfId="0" applyNumberFormat="1" applyFont="1" applyFill="1" applyBorder="1" applyAlignment="1">
      <alignment wrapText="1"/>
    </xf>
    <xf numFmtId="0" fontId="3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right" wrapText="1"/>
    </xf>
    <xf numFmtId="49" fontId="3" fillId="2" borderId="0" xfId="0" applyNumberFormat="1" applyFont="1" applyFill="1" applyAlignment="1">
      <alignment horizontal="right" vertical="top" wrapText="1"/>
    </xf>
    <xf numFmtId="49" fontId="8" fillId="2" borderId="0" xfId="0" applyNumberFormat="1" applyFont="1" applyFill="1" applyAlignment="1">
      <alignment horizontal="center" wrapText="1"/>
    </xf>
  </cellXfs>
  <cellStyles count="6">
    <cellStyle name="Normal" xfId="5"/>
    <cellStyle name="Обычный" xfId="0" builtinId="0"/>
    <cellStyle name="Обычный 2" xfId="2"/>
    <cellStyle name="Обычный 3" xfId="3"/>
    <cellStyle name="Обычный_приложение 1 к закону 2004 года" xfId="1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50"/>
  <sheetViews>
    <sheetView tabSelected="1" view="pageBreakPreview" topLeftCell="A3" zoomScale="85" zoomScaleNormal="100" zoomScaleSheetLayoutView="85" workbookViewId="0">
      <selection activeCell="A8" sqref="A8:D8"/>
    </sheetView>
  </sheetViews>
  <sheetFormatPr defaultColWidth="9.140625" defaultRowHeight="15.75" x14ac:dyDescent="0.25"/>
  <cols>
    <col min="1" max="1" width="25.140625" style="4" customWidth="1"/>
    <col min="2" max="2" width="52.28515625" style="18" customWidth="1"/>
    <col min="3" max="3" width="15" style="18" customWidth="1"/>
    <col min="4" max="4" width="15.85546875" style="17" customWidth="1"/>
    <col min="5" max="16384" width="9.140625" style="3"/>
  </cols>
  <sheetData>
    <row r="1" spans="1:4" x14ac:dyDescent="0.25">
      <c r="B1" s="45" t="s">
        <v>0</v>
      </c>
      <c r="C1" s="45"/>
      <c r="D1" s="45"/>
    </row>
    <row r="2" spans="1:4" ht="27.6" customHeight="1" x14ac:dyDescent="0.25">
      <c r="B2" s="45" t="s">
        <v>30</v>
      </c>
      <c r="C2" s="45"/>
      <c r="D2" s="45"/>
    </row>
    <row r="3" spans="1:4" ht="25.15" customHeight="1" x14ac:dyDescent="0.25">
      <c r="B3" s="46" t="s">
        <v>68</v>
      </c>
      <c r="C3" s="46"/>
      <c r="D3" s="46"/>
    </row>
    <row r="4" spans="1:4" x14ac:dyDescent="0.25">
      <c r="B4" s="45" t="s">
        <v>74</v>
      </c>
      <c r="C4" s="45"/>
      <c r="D4" s="45"/>
    </row>
    <row r="5" spans="1:4" ht="15" customHeight="1" x14ac:dyDescent="0.25">
      <c r="B5" s="45"/>
      <c r="C5" s="45"/>
      <c r="D5" s="45"/>
    </row>
    <row r="6" spans="1:4" ht="15" customHeight="1" x14ac:dyDescent="0.25">
      <c r="B6" s="24"/>
      <c r="C6" s="39"/>
      <c r="D6" s="24"/>
    </row>
    <row r="7" spans="1:4" ht="15" customHeight="1" x14ac:dyDescent="0.3">
      <c r="A7" s="5"/>
      <c r="B7" s="45"/>
      <c r="C7" s="45"/>
      <c r="D7" s="45"/>
    </row>
    <row r="8" spans="1:4" ht="63.75" customHeight="1" x14ac:dyDescent="0.3">
      <c r="A8" s="47" t="s">
        <v>40</v>
      </c>
      <c r="B8" s="47"/>
      <c r="C8" s="47"/>
      <c r="D8" s="47"/>
    </row>
    <row r="9" spans="1:4" ht="12" customHeight="1" x14ac:dyDescent="0.25">
      <c r="A9" s="6"/>
      <c r="B9" s="6"/>
      <c r="C9" s="6"/>
      <c r="D9" s="6"/>
    </row>
    <row r="10" spans="1:4" ht="12.75" customHeight="1" x14ac:dyDescent="0.25">
      <c r="A10" s="20"/>
      <c r="B10" s="7"/>
      <c r="C10" s="40"/>
      <c r="D10" s="8" t="s">
        <v>41</v>
      </c>
    </row>
    <row r="11" spans="1:4" s="11" customFormat="1" ht="27" customHeight="1" x14ac:dyDescent="0.2">
      <c r="A11" s="9" t="s">
        <v>1</v>
      </c>
      <c r="B11" s="9" t="s">
        <v>2</v>
      </c>
      <c r="C11" s="10" t="s">
        <v>14</v>
      </c>
      <c r="D11" s="10" t="s">
        <v>69</v>
      </c>
    </row>
    <row r="12" spans="1:4" s="12" customFormat="1" x14ac:dyDescent="0.2">
      <c r="A12" s="1" t="s">
        <v>3</v>
      </c>
      <c r="B12" s="2" t="s">
        <v>4</v>
      </c>
      <c r="C12" s="27">
        <v>1877000</v>
      </c>
      <c r="D12" s="27">
        <f>D13+D15+D17+D21+D24+D26</f>
        <v>1917206.78</v>
      </c>
    </row>
    <row r="13" spans="1:4" s="12" customFormat="1" ht="17.25" customHeight="1" x14ac:dyDescent="0.2">
      <c r="A13" s="1" t="s">
        <v>5</v>
      </c>
      <c r="B13" s="2" t="s">
        <v>6</v>
      </c>
      <c r="C13" s="27">
        <v>180500</v>
      </c>
      <c r="D13" s="27">
        <f>D14</f>
        <v>187124.75</v>
      </c>
    </row>
    <row r="14" spans="1:4" ht="17.25" customHeight="1" x14ac:dyDescent="0.2">
      <c r="A14" s="13" t="s">
        <v>7</v>
      </c>
      <c r="B14" s="14" t="s">
        <v>8</v>
      </c>
      <c r="C14" s="28">
        <v>180500</v>
      </c>
      <c r="D14" s="28">
        <v>187124.75</v>
      </c>
    </row>
    <row r="15" spans="1:4" ht="17.25" customHeight="1" x14ac:dyDescent="0.2">
      <c r="A15" s="1" t="s">
        <v>31</v>
      </c>
      <c r="B15" s="2" t="s">
        <v>32</v>
      </c>
      <c r="C15" s="27">
        <v>23700</v>
      </c>
      <c r="D15" s="27">
        <v>23716.44</v>
      </c>
    </row>
    <row r="16" spans="1:4" ht="17.25" customHeight="1" x14ac:dyDescent="0.2">
      <c r="A16" s="13" t="s">
        <v>33</v>
      </c>
      <c r="B16" s="14" t="s">
        <v>34</v>
      </c>
      <c r="C16" s="28">
        <v>23700</v>
      </c>
      <c r="D16" s="28">
        <v>23716.44</v>
      </c>
    </row>
    <row r="17" spans="1:6" s="12" customFormat="1" x14ac:dyDescent="0.2">
      <c r="A17" s="1" t="s">
        <v>20</v>
      </c>
      <c r="B17" s="2" t="s">
        <v>21</v>
      </c>
      <c r="C17" s="27">
        <f>C18+C19+C20</f>
        <v>1644600</v>
      </c>
      <c r="D17" s="27">
        <f>D18+D19+D20</f>
        <v>1678127.22</v>
      </c>
      <c r="E17" s="3"/>
      <c r="F17" s="3"/>
    </row>
    <row r="18" spans="1:6" ht="61.9" customHeight="1" x14ac:dyDescent="0.2">
      <c r="A18" s="13" t="s">
        <v>37</v>
      </c>
      <c r="B18" s="14" t="s">
        <v>22</v>
      </c>
      <c r="C18" s="28">
        <v>74400</v>
      </c>
      <c r="D18" s="28">
        <v>75421.179999999993</v>
      </c>
    </row>
    <row r="19" spans="1:6" s="12" customFormat="1" ht="51" customHeight="1" x14ac:dyDescent="0.2">
      <c r="A19" s="13" t="s">
        <v>38</v>
      </c>
      <c r="B19" s="14" t="s">
        <v>23</v>
      </c>
      <c r="C19" s="28">
        <v>1201400</v>
      </c>
      <c r="D19" s="28">
        <v>1218547.32</v>
      </c>
      <c r="E19" s="3"/>
      <c r="F19" s="3"/>
    </row>
    <row r="20" spans="1:6" s="12" customFormat="1" ht="49.9" customHeight="1" x14ac:dyDescent="0.2">
      <c r="A20" s="13" t="s">
        <v>39</v>
      </c>
      <c r="B20" s="14" t="s">
        <v>24</v>
      </c>
      <c r="C20" s="28">
        <v>368800</v>
      </c>
      <c r="D20" s="28">
        <v>384158.71999999997</v>
      </c>
      <c r="E20" s="3"/>
      <c r="F20" s="3"/>
    </row>
    <row r="21" spans="1:6" s="12" customFormat="1" ht="50.25" customHeight="1" x14ac:dyDescent="0.2">
      <c r="A21" s="1" t="s">
        <v>9</v>
      </c>
      <c r="B21" s="2" t="s">
        <v>10</v>
      </c>
      <c r="C21" s="27">
        <v>20900</v>
      </c>
      <c r="D21" s="27">
        <f>D22+D23</f>
        <v>20918.02</v>
      </c>
    </row>
    <row r="22" spans="1:6" ht="103.15" customHeight="1" x14ac:dyDescent="0.2">
      <c r="A22" s="13" t="s">
        <v>35</v>
      </c>
      <c r="B22" s="15" t="s">
        <v>36</v>
      </c>
      <c r="C22" s="28">
        <v>0</v>
      </c>
      <c r="D22" s="28">
        <v>0.02</v>
      </c>
    </row>
    <row r="23" spans="1:6" ht="103.9" customHeight="1" x14ac:dyDescent="0.2">
      <c r="A23" s="13" t="s">
        <v>25</v>
      </c>
      <c r="B23" s="15" t="s">
        <v>15</v>
      </c>
      <c r="C23" s="28">
        <v>20900</v>
      </c>
      <c r="D23" s="28">
        <v>20918</v>
      </c>
    </row>
    <row r="24" spans="1:6" ht="31.5" x14ac:dyDescent="0.2">
      <c r="A24" s="1" t="s">
        <v>60</v>
      </c>
      <c r="B24" s="37" t="s">
        <v>61</v>
      </c>
      <c r="C24" s="27">
        <v>6300</v>
      </c>
      <c r="D24" s="27">
        <v>6320.35</v>
      </c>
    </row>
    <row r="25" spans="1:6" ht="31.5" x14ac:dyDescent="0.2">
      <c r="A25" s="13" t="s">
        <v>62</v>
      </c>
      <c r="B25" s="15" t="s">
        <v>63</v>
      </c>
      <c r="C25" s="28">
        <v>6300</v>
      </c>
      <c r="D25" s="28">
        <v>6320.35</v>
      </c>
    </row>
    <row r="26" spans="1:6" x14ac:dyDescent="0.2">
      <c r="A26" s="38" t="s">
        <v>64</v>
      </c>
      <c r="B26" s="37" t="s">
        <v>65</v>
      </c>
      <c r="C26" s="27">
        <v>1000</v>
      </c>
      <c r="D26" s="27">
        <v>1000</v>
      </c>
    </row>
    <row r="27" spans="1:6" ht="47.25" x14ac:dyDescent="0.2">
      <c r="A27" s="36" t="s">
        <v>66</v>
      </c>
      <c r="B27" s="15" t="s">
        <v>67</v>
      </c>
      <c r="C27" s="28">
        <v>1000</v>
      </c>
      <c r="D27" s="28">
        <v>1000</v>
      </c>
    </row>
    <row r="28" spans="1:6" s="12" customFormat="1" ht="16.5" customHeight="1" x14ac:dyDescent="0.2">
      <c r="A28" s="1" t="s">
        <v>11</v>
      </c>
      <c r="B28" s="2" t="s">
        <v>12</v>
      </c>
      <c r="C28" s="27">
        <v>2093442.84</v>
      </c>
      <c r="D28" s="27">
        <f>D29+D32+D35+D37+D42+D44</f>
        <v>2059035.28</v>
      </c>
    </row>
    <row r="29" spans="1:6" s="12" customFormat="1" ht="34.5" customHeight="1" x14ac:dyDescent="0.2">
      <c r="A29" s="23" t="s">
        <v>18</v>
      </c>
      <c r="B29" s="2" t="s">
        <v>16</v>
      </c>
      <c r="C29" s="27">
        <f>C30+C31</f>
        <v>1467900</v>
      </c>
      <c r="D29" s="27">
        <f>D30+D31</f>
        <v>1467900</v>
      </c>
    </row>
    <row r="30" spans="1:6" ht="31.5" x14ac:dyDescent="0.2">
      <c r="A30" s="16" t="s">
        <v>26</v>
      </c>
      <c r="B30" s="15" t="s">
        <v>29</v>
      </c>
      <c r="C30" s="28">
        <v>1319200</v>
      </c>
      <c r="D30" s="28">
        <v>1319200</v>
      </c>
    </row>
    <row r="31" spans="1:6" ht="35.450000000000003" customHeight="1" x14ac:dyDescent="0.2">
      <c r="A31" s="16" t="s">
        <v>54</v>
      </c>
      <c r="B31" s="15" t="s">
        <v>55</v>
      </c>
      <c r="C31" s="28">
        <v>148700</v>
      </c>
      <c r="D31" s="28">
        <v>148700</v>
      </c>
    </row>
    <row r="32" spans="1:6" ht="35.450000000000003" customHeight="1" x14ac:dyDescent="0.2">
      <c r="A32" s="23" t="s">
        <v>70</v>
      </c>
      <c r="B32" s="22" t="s">
        <v>44</v>
      </c>
      <c r="C32" s="27">
        <f>C33+C34</f>
        <v>473150</v>
      </c>
      <c r="D32" s="27">
        <f>D33+D34</f>
        <v>473150</v>
      </c>
    </row>
    <row r="33" spans="1:4" ht="35.450000000000003" customHeight="1" x14ac:dyDescent="0.2">
      <c r="A33" s="30" t="s">
        <v>45</v>
      </c>
      <c r="B33" s="31" t="s">
        <v>46</v>
      </c>
      <c r="C33" s="28">
        <v>433400</v>
      </c>
      <c r="D33" s="28">
        <v>433400</v>
      </c>
    </row>
    <row r="34" spans="1:4" ht="35.450000000000003" customHeight="1" x14ac:dyDescent="0.2">
      <c r="A34" s="16" t="s">
        <v>58</v>
      </c>
      <c r="B34" s="15" t="s">
        <v>59</v>
      </c>
      <c r="C34" s="28">
        <v>39750</v>
      </c>
      <c r="D34" s="28">
        <v>39750</v>
      </c>
    </row>
    <row r="35" spans="1:4" ht="31.5" x14ac:dyDescent="0.2">
      <c r="A35" s="23" t="s">
        <v>19</v>
      </c>
      <c r="B35" s="22" t="s">
        <v>17</v>
      </c>
      <c r="C35" s="27">
        <v>80892.84</v>
      </c>
      <c r="D35" s="27">
        <v>80892.84</v>
      </c>
    </row>
    <row r="36" spans="1:4" ht="62.45" customHeight="1" x14ac:dyDescent="0.2">
      <c r="A36" s="21" t="s">
        <v>27</v>
      </c>
      <c r="B36" s="19" t="s">
        <v>28</v>
      </c>
      <c r="C36" s="28">
        <v>80892.84</v>
      </c>
      <c r="D36" s="28">
        <v>80892.84</v>
      </c>
    </row>
    <row r="37" spans="1:4" x14ac:dyDescent="0.2">
      <c r="A37" s="34" t="s">
        <v>50</v>
      </c>
      <c r="B37" s="35" t="s">
        <v>52</v>
      </c>
      <c r="C37" s="35">
        <v>55000</v>
      </c>
      <c r="D37" s="35">
        <f>D38+D39</f>
        <v>25000</v>
      </c>
    </row>
    <row r="38" spans="1:4" ht="96" customHeight="1" x14ac:dyDescent="0.2">
      <c r="A38" s="36" t="s">
        <v>56</v>
      </c>
      <c r="B38" s="33" t="s">
        <v>57</v>
      </c>
      <c r="C38" s="28">
        <v>30000</v>
      </c>
      <c r="D38" s="28"/>
    </row>
    <row r="39" spans="1:4" ht="67.150000000000006" customHeight="1" x14ac:dyDescent="0.2">
      <c r="A39" s="21" t="s">
        <v>51</v>
      </c>
      <c r="B39" s="19" t="s">
        <v>53</v>
      </c>
      <c r="C39" s="19">
        <v>25000</v>
      </c>
      <c r="D39" s="19">
        <v>25000</v>
      </c>
    </row>
    <row r="40" spans="1:4" ht="1.1499999999999999" hidden="1" customHeight="1" x14ac:dyDescent="0.2">
      <c r="A40" s="3"/>
      <c r="B40" s="3"/>
      <c r="C40" s="3"/>
      <c r="D40" s="3"/>
    </row>
    <row r="41" spans="1:4" ht="83.45" hidden="1" customHeight="1" x14ac:dyDescent="0.2">
      <c r="A41" s="3"/>
      <c r="B41" s="3"/>
      <c r="C41" s="3"/>
      <c r="D41" s="3"/>
    </row>
    <row r="42" spans="1:4" ht="31.5" x14ac:dyDescent="0.2">
      <c r="A42" s="23" t="s">
        <v>47</v>
      </c>
      <c r="B42" s="32" t="s">
        <v>48</v>
      </c>
      <c r="C42" s="27">
        <v>16500</v>
      </c>
      <c r="D42" s="27">
        <f>D43</f>
        <v>16571</v>
      </c>
    </row>
    <row r="43" spans="1:4" ht="21.6" customHeight="1" x14ac:dyDescent="0.2">
      <c r="A43" s="23" t="s">
        <v>49</v>
      </c>
      <c r="B43" s="33" t="s">
        <v>48</v>
      </c>
      <c r="C43" s="28">
        <v>16500</v>
      </c>
      <c r="D43" s="28">
        <v>16571</v>
      </c>
    </row>
    <row r="44" spans="1:4" ht="70.150000000000006" customHeight="1" x14ac:dyDescent="0.2">
      <c r="A44" s="23" t="s">
        <v>71</v>
      </c>
      <c r="B44" s="42" t="s">
        <v>72</v>
      </c>
      <c r="C44" s="27"/>
      <c r="D44" s="27">
        <v>-4478.5600000000004</v>
      </c>
    </row>
    <row r="45" spans="1:4" ht="67.900000000000006" customHeight="1" x14ac:dyDescent="0.2">
      <c r="A45" s="23" t="s">
        <v>73</v>
      </c>
      <c r="B45" s="41" t="s">
        <v>72</v>
      </c>
      <c r="C45" s="28"/>
      <c r="D45" s="28">
        <v>-4478.5600000000004</v>
      </c>
    </row>
    <row r="46" spans="1:4" x14ac:dyDescent="0.25">
      <c r="A46" s="43" t="s">
        <v>13</v>
      </c>
      <c r="B46" s="44"/>
      <c r="C46" s="29">
        <f>C12+C28</f>
        <v>3970442.84</v>
      </c>
      <c r="D46" s="29">
        <f>D12+D28</f>
        <v>3976242.06</v>
      </c>
    </row>
    <row r="47" spans="1:4" x14ac:dyDescent="0.2">
      <c r="A47" s="25"/>
      <c r="B47" s="26" t="s">
        <v>43</v>
      </c>
      <c r="C47" s="27">
        <v>267800</v>
      </c>
      <c r="D47" s="27">
        <v>85486.11</v>
      </c>
    </row>
    <row r="48" spans="1:4" x14ac:dyDescent="0.25">
      <c r="A48" s="43" t="s">
        <v>42</v>
      </c>
      <c r="B48" s="44"/>
      <c r="C48" s="29">
        <f>C46+C47</f>
        <v>4238242.84</v>
      </c>
      <c r="D48" s="29">
        <v>4061728.17</v>
      </c>
    </row>
    <row r="50" spans="1:4" s="12" customFormat="1" x14ac:dyDescent="0.25">
      <c r="A50" s="4"/>
      <c r="B50" s="18"/>
      <c r="C50" s="18"/>
      <c r="D50" s="17"/>
    </row>
  </sheetData>
  <mergeCells count="9">
    <mergeCell ref="A48:B48"/>
    <mergeCell ref="B1:D1"/>
    <mergeCell ref="B2:D2"/>
    <mergeCell ref="B3:D3"/>
    <mergeCell ref="B4:D4"/>
    <mergeCell ref="B5:D5"/>
    <mergeCell ref="A8:D8"/>
    <mergeCell ref="B7:D7"/>
    <mergeCell ref="A46:B46"/>
  </mergeCells>
  <printOptions horizontalCentered="1"/>
  <pageMargins left="0.7" right="0.7" top="0.75" bottom="0.75" header="0.3" footer="0.3"/>
  <pageSetup paperSize="9" scale="80" fitToHeight="0" orientation="portrait" r:id="rId1"/>
  <headerFooter differentFirst="1"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с перед кодами</vt:lpstr>
      <vt:lpstr>'Приложение 1 с перед кодами'!Заголовки_для_печати</vt:lpstr>
      <vt:lpstr>'Приложение 1 с перед кодами'!Область_печати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User</cp:lastModifiedBy>
  <cp:lastPrinted>2019-03-30T06:56:45Z</cp:lastPrinted>
  <dcterms:created xsi:type="dcterms:W3CDTF">2008-09-22T12:52:04Z</dcterms:created>
  <dcterms:modified xsi:type="dcterms:W3CDTF">2019-03-30T06:56:49Z</dcterms:modified>
</cp:coreProperties>
</file>