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1325" windowHeight="882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71" i="1" l="1"/>
  <c r="C95" i="1"/>
  <c r="C56" i="1"/>
  <c r="C44" i="1" l="1"/>
  <c r="C53" i="1"/>
  <c r="C16" i="1"/>
  <c r="C66" i="1"/>
  <c r="C52" i="1" l="1"/>
  <c r="C51" i="1" s="1"/>
  <c r="C14" i="1"/>
  <c r="C39" i="1" l="1"/>
  <c r="C24" i="1"/>
  <c r="C29" i="1"/>
  <c r="C20" i="1"/>
  <c r="C35" i="1"/>
  <c r="C13" i="1" l="1"/>
  <c r="C50" i="1" s="1"/>
  <c r="C102" i="1" l="1"/>
  <c r="C104" i="1" s="1"/>
</calcChain>
</file>

<file path=xl/sharedStrings.xml><?xml version="1.0" encoding="utf-8"?>
<sst xmlns="http://schemas.openxmlformats.org/spreadsheetml/2006/main" count="192" uniqueCount="191">
  <si>
    <t>Приложение 1</t>
  </si>
  <si>
    <t>Код бюджетной классификации</t>
  </si>
  <si>
    <t>Наименование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</si>
  <si>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</si>
  <si>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</si>
  <si>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</si>
  <si>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</si>
  <si>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</si>
  <si>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1 05 00000 00 0000 000</t>
  </si>
  <si>
    <t>НАЛОГИ НА СОВОКУПНЫЙ ДОХОД</t>
  </si>
  <si>
    <t>Единый налог на вмененный доход для определенных видов деятельности</t>
  </si>
  <si>
    <t>Единый сельскохозяйственный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</si>
  <si>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</si>
  <si>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</si>
  <si>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и в хозяйственном ведении муниципальных унитарных предприятий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</si>
  <si>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</si>
  <si>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</si>
  <si>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</si>
  <si>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</si>
  <si>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1 13 01995 05 0000 130</t>
  </si>
  <si>
    <t>Прочие доходы от оказания платных услуг (работ) получателями  средств  бюджетов муниципальных районов</t>
  </si>
  <si>
    <t>Прочие доходы от компенсации затрат бюджетов муниципальных районов</t>
  </si>
  <si>
    <t>1 13 02995 05 0000 130</t>
  </si>
  <si>
    <t>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</si>
  <si>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</si>
  <si>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</si>
  <si>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1 16 00000 00 0000 000</t>
  </si>
  <si>
    <t>ШТРАФЫ,САНКЦИИ,ВОЗМЕЩЕНИЕ УЩЕРБА</t>
  </si>
  <si>
    <t>ВСЕГО ДОХОДОВ</t>
  </si>
  <si>
    <t>БЕЗВОЗМЕЗДНЫЕ ПЕРЕЧИСЛЕНИЯ ОТ БЮДЖЕТОВ ДРУГИХ УРОВНЕЙ</t>
  </si>
  <si>
    <t xml:space="preserve">2 02 00000 00 0000 000 </t>
  </si>
  <si>
    <t>ДОТАЦИЯ НА ВЫРАВНИВАНИЕ УРОВНЯ  БЮДЖЕТНОЙ ОБЕСПЕЧЕННОСТИ</t>
  </si>
  <si>
    <t>СУБВЕНЦИИ  БЮДЖЕТАМ СУБЪЕКТОВ РОССИЙСКОЙ ФЕДЕРАЦИИ И МУНИЦИПАЛЬНЫХ ОБРАЗОВАНИЙ</t>
  </si>
  <si>
    <t xml:space="preserve">Субвенции на выполнение федеральных полномочий  по государственной регистрации актов гражданского состояния </t>
  </si>
  <si>
    <t xml:space="preserve">Субвенции по первичному воинскому учету на территориях,  где отсутствуют военные комиссариаты </t>
  </si>
  <si>
    <t>Субвенция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</si>
  <si>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Субвенции на предоставление гражданам  субсидий  на оплату жилого помещения  и коммунальных услуг </t>
  </si>
  <si>
    <t xml:space="preserve">Субвенции на  финансовое обеспечение  прав граждан на получение общедоступного  и бесплатного дошкольного, начального  общего,  основного  общего, среднего общего образования,  а также дополнительного образования в общеобразовательных учреждениях </t>
  </si>
  <si>
    <t xml:space="preserve">Субвенции на  обеспечение предоставления гражданам  субсидий  на оплату жилого помещения  и коммунальных услуг </t>
  </si>
  <si>
    <t>Субвенции по созданию и организации деятельности комиссий по делам несовершеннолетних и защите их прав</t>
  </si>
  <si>
    <t>Субвенции на социальную поддержку  многодетных семей и учет многодетных семей</t>
  </si>
  <si>
    <t>Субвенции в области архивного дела</t>
  </si>
  <si>
    <t xml:space="preserve">Субвенции  по расчету и предоставлению дотаций поселениям за счет средств бюджета Удмуртской Республики </t>
  </si>
  <si>
    <t xml:space="preserve">Субвенции  на осуществление отдельных государственных полномочий  по  опеке и попечительству в отношении несовершеннолетних </t>
  </si>
  <si>
    <t>Субвенции  на осуществление  государственных полномочий   У Р по организации обеспечения наличными денежными средствами получателей средств бюджета У Р</t>
  </si>
  <si>
    <t>Межбюджетные трансферты, передаваемые бюджетам муниципальных районов 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</si>
  <si>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ДЕФИЦИТ</t>
  </si>
  <si>
    <t>БАЛАНС</t>
  </si>
  <si>
    <t>Социальная поддержка детей-сирот и детей, оставшихся без попечения родителей, обучающихся и воспитывающихся в образовательных учреждениях для детей- сирот и детей, оставшихся без попечения родителей, также в патронатной семье, и предоставление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образовательных учреждениях для детей-сирот и детей, оставшихся без попечения родителей в общеобразовательных учреждениях</t>
  </si>
  <si>
    <t>2 02 03015 05 0000 151</t>
  </si>
  <si>
    <t>2 02 03003 05 0000 151</t>
  </si>
  <si>
    <t>2 02 03020 05 0000 151</t>
  </si>
  <si>
    <t>2 02 03024 05 0000 151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</si>
  <si>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</si>
  <si>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2 02 03022 05 0000151</t>
  </si>
  <si>
    <t>классификации доходов бюджетов Российской Федерации</t>
  </si>
  <si>
    <t>1 14 06013 10 0000 430</t>
  </si>
  <si>
    <t>2 02 03024 05 0202 151</t>
  </si>
  <si>
    <t>2 02 03024 05 0207 151</t>
  </si>
  <si>
    <t>2 02 03024 05 0209 151</t>
  </si>
  <si>
    <t>2 02 03024 05 0210 151</t>
  </si>
  <si>
    <t>2 02 03024 05 0214 151</t>
  </si>
  <si>
    <t>2 02 03024 05 0215 151</t>
  </si>
  <si>
    <t>2 02 03024 05 0216 151</t>
  </si>
  <si>
    <t>2 02 03024 05 0217 151</t>
  </si>
  <si>
    <t>2 02 03024 05 0213 151</t>
  </si>
  <si>
    <t>2 02 03024 05 0212 151</t>
  </si>
  <si>
    <t>2 02 03024 05 0208 151</t>
  </si>
  <si>
    <t>1 14 01050 05 0000 410</t>
  </si>
  <si>
    <t>Доходы от продажи квартир, находящихся в собственности муниципальных районов</t>
  </si>
  <si>
    <t>Субвенция на проведение мероприятий по отлову и содержанию безнадзорных животных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</si>
  <si>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</si>
  <si>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</si>
  <si>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</si>
  <si>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</si>
  <si>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1 12 01030 01 0000 120</t>
  </si>
  <si>
    <t>1 12 01020 01 0000 120</t>
  </si>
  <si>
    <t>1 12 01010 01 0000 120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</si>
  <si>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</si>
  <si>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</si>
  <si>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</si>
  <si>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1 11 05013 10 0000 120</t>
  </si>
  <si>
    <t>1 11 09045 05 0000 120</t>
  </si>
  <si>
    <t>2 02 01001 05 0000 151</t>
  </si>
  <si>
    <t>2 02 02000 05 0000 151</t>
  </si>
  <si>
    <t>2 02 03000 05 0000 151</t>
  </si>
  <si>
    <t>1 05 02000 02 0000 110</t>
  </si>
  <si>
    <t>1 05 03000 01 0000 110</t>
  </si>
  <si>
    <t>2 02 03024 05 0222 151</t>
  </si>
  <si>
    <t>Субвенции бюджетам муниципальных районов на обеспечение предоставления 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</si>
  <si>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Субвенции бюджетам муниципальных районов на предоставление субсидий многодетным семьям, признанным нуждающимися в улучшении жилищных условий, на строительство, реконструкцию капитальный ремонт и приобретение жилых помещений</t>
  </si>
  <si>
    <t>2 02 03024 05 0204 151</t>
  </si>
  <si>
    <t>1 03 02000 01 0000 110</t>
  </si>
  <si>
    <t>Налог, взимаемый в связи с применением патентной системы налогообложения</t>
  </si>
  <si>
    <t>Доходы,получаемые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</si>
  <si>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1 12 01070 01 0000 120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</si>
  <si>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</si>
  <si>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Доходы  от  реализации иного  имущества, находящегося в собственности муниципальных районов (за исключением имущества муниципальных бюджетных и автономных  учреждений, а также имущества муниципальных унитарных предприятий, в том числе казенных), в части реализации основных средств по указанному имуществу  муниципальных бюджетных и автономных учреждений), в части реализации основных средств  по указанному имуществу</t>
  </si>
  <si>
    <t>Субвенция на реализацию  Закона Удмуртской Республики  от 17 сентября 2007 года №53-РЗ "Об административных комиссиях в Удмуртской Республике"</t>
  </si>
  <si>
    <t>Субвенции бюджетам муниципальных районов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</si>
  <si>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1 14 02053 05 0000 410</t>
  </si>
  <si>
    <t>НАЛОГИ НА ТОВАРЫ (РАБОТЫ,УСЛУГИ), РЕАЛИЗУЕМЫЕ НА ТЕРРИТОРИИ РОССИЙСКОЙ ФЕДЕРАЦИИ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</si>
  <si>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</si>
  <si>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</si>
  <si>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Прочие поступления от денежных взысканий (штрафов) и иных сумм в возмещение ущерба</t>
  </si>
  <si>
    <t>1 16 90050 05 0000 140</t>
  </si>
  <si>
    <t>1 16 28000 01 6000 140</t>
  </si>
  <si>
    <t>1 16 21050 05 6000 140</t>
  </si>
  <si>
    <t xml:space="preserve">СУБСИДИИ БЮДЖЕТАМ СУБЪЕКТОВ РФ И МУНИЦИПАЛЬНЫХ ОБРАЗОВАНИЙ </t>
  </si>
  <si>
    <t>2 02 02999 05 0102 151</t>
  </si>
  <si>
    <t>2 02 02999 05 0119 151</t>
  </si>
  <si>
    <t>2 02 02999 05 0110 151</t>
  </si>
  <si>
    <t>Субсидии бюджетам муниципальных районов на реализацию  РЦП «Детское и школьное питание» на 2010-2014 годы</t>
  </si>
  <si>
    <t>Субсидии бюджетам муниципальных районов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</si>
  <si>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2 02 03024 05 0218 151</t>
  </si>
  <si>
    <t>Субвенции бюджетам муниципальных районов на обеспечение осуществления отдельных государственных полномочий, передаваемых в соответствии с законом Удмуртской Республики от 14 марта 2013 года №8-РЗ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</si>
  <si>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</si>
  <si>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</t>
  </si>
  <si>
    <t>1 01 02010 01 0000 110</t>
  </si>
  <si>
    <t>Налог на доходы физических лиц с доходов, источником которых является налоговый агент</t>
  </si>
  <si>
    <t>1 14 06025 05 0000 430</t>
  </si>
  <si>
    <t>Доходы от продажи земельных участков, находящихся в собственности муниципальных районов</t>
  </si>
  <si>
    <t>1 03 02230 01 0000 110</t>
  </si>
  <si>
    <t>Акцизы по подакцизным товарам (продукции), производимым на территории РФ (доходы от уплаты акцизов на дизельное топливо)</t>
  </si>
  <si>
    <t>1 03 02250 01 0000 110</t>
  </si>
  <si>
    <t>2 07 05030 05 0000 180</t>
  </si>
  <si>
    <t>ПРОЧИЕ БЕЗВОЗМЕЗДНЫЕ ПОСТУПЛЕНИЯ В БЮДЖЕТЫ МУНИЦИПАЛЬНЫХ РАЙОНОВ</t>
  </si>
  <si>
    <t>2 02 04014 05 0000 151</t>
  </si>
  <si>
    <t>2 02 03024 05 0205 151</t>
  </si>
  <si>
    <t>2 02 04000 05 0000 151</t>
  </si>
  <si>
    <t>ИНЫЕ МЕЖБЮДЖЕТНЫЕ ТРАНСФЕРТЫ</t>
  </si>
  <si>
    <t>Субсидии бюджетам муниципальных районов на содержание автомобильных дорог местного значения и сооружений на них, в т. ч. по которым проходят  маршруты школьных автобусов</t>
  </si>
  <si>
    <t>2 02 02999 05 0105 151</t>
  </si>
  <si>
    <t>1 16 06000 01 6000 140</t>
  </si>
  <si>
    <t>1 16 25060 01 0000 140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</si>
  <si>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применением платежных карт</t>
  </si>
  <si>
    <t xml:space="preserve">Денежные взыскания (штрафы) за нарушение земельного законодательства </t>
  </si>
  <si>
    <t>2 02 03024 05 0201 151</t>
  </si>
  <si>
    <t>Прочие субвенции бюджетам муниципальных районов на выполнение передаваемых полномочий субъектов РФ</t>
  </si>
  <si>
    <t>Бюджет муниципального образования "Сарапульский район" на 2015 год</t>
  </si>
  <si>
    <t>Прогнозируемый общий объем поступления доходов на 2015 год по основным источникам согласно</t>
  </si>
  <si>
    <t>1 03 02240 01 0000 110</t>
  </si>
  <si>
    <t>1 05 04020 02 0000 110</t>
  </si>
  <si>
    <t>1 11 05075 05 0000 120</t>
  </si>
  <si>
    <t>Субвенция на выполнение передаваемых полномочий субъектов Российской Федерации</t>
  </si>
  <si>
    <t>2 02 03024 05 0223 151</t>
  </si>
  <si>
    <t>2 02 03024 05 0221 151</t>
  </si>
  <si>
    <t>Субвенции бюджетам муниципальных районов  на предоставление жилых помещений на основании решений судов о предоставлении жилых помещений детям-сиротам и детям, оставшимся без попечения родителей, лицам из их числа, принятых в целях реализации Закона Удмуртской Республики от 6 марта 2007 года № 2-РЗ "О мерах по социальной поддержке детей- сирот и детей, оставшихся без попечения родителей"</t>
  </si>
  <si>
    <t>2 02 03024 05 0203 151</t>
  </si>
  <si>
    <t>Субвенции бюджетам муниципальных районов на выплату денежных средств на содержание усыновленных (удочеренных) детей</t>
  </si>
  <si>
    <t>Субвенции бюджетам муниципальных районов на социальную поддержку детей-сирот и детей, оставшихся без попечения родителей, переданных в приемные семьи</t>
  </si>
  <si>
    <t>Субвенции бюджетам муниципальных районов на выплату денежных средств на содержание  детей, находящихся под опекой (попечительством)</t>
  </si>
  <si>
    <t>Субвенции бюджетам муниципальных районов на выплату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 , реализующих образовательную программу дошкольного образования</t>
  </si>
  <si>
    <t>2 02 03024 05 0225 151</t>
  </si>
  <si>
    <t>Доходы от уплаты акцизов на моторные масла для дизельных и (или) карбюраторных (инжекторных ) двигателей</t>
  </si>
  <si>
    <t>Доходы от уплаты акцизов на автомобильный 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</si>
  <si>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 xml:space="preserve">Субвенции на обеспечение   осуществления органами местного самоуправления  передаваемых в соответствии с Законом "О мерах по социальной  поддержке детей - сирот и детей, оставшихся  без попечения родителей" </t>
  </si>
  <si>
    <t>руб.</t>
  </si>
  <si>
    <t>2 02 01999 05 0000 151</t>
  </si>
  <si>
    <t>2 02 01000 05 0000 151</t>
  </si>
  <si>
    <t>ПРОЧИЕ ДОТАЦИИ БЮДЖЕТАМ МУНИЦИПАЛЬНЫХ РАЙОНОВ</t>
  </si>
  <si>
    <t>ДОТАЦИИ БЮДЖЕТАМ СУБЪЕКТОВ РОССИЙСКОЙ ФЕДЕРАЦИИ И МУНИЦИПАЛЬНЫХ ОБРАЗОВАНИЙ</t>
  </si>
  <si>
    <t>Субсидии бюджетам муниципальных районов на софинансирование капитальных вложений в объекты муниципальной собственности</t>
  </si>
  <si>
    <t>2 02 02077 05 0000 151</t>
  </si>
  <si>
    <t>2 02 02999 05 0103 151</t>
  </si>
  <si>
    <t>Субсидии бюджетам муниципальных районов на мероприятия в области коммунального хозяйства</t>
  </si>
  <si>
    <t>2 02 02999 05 0109 151</t>
  </si>
  <si>
    <t>Субсидии бюджетам муниципальных районов на строительство, реконструкцию, капитальный ремонт, ремонт автомобильных дорог местного значения и искуственных сооружений на них (мероприятия по развитию автомобильных дорог)</t>
  </si>
  <si>
    <t>2 02 02999 05 0111 151</t>
  </si>
  <si>
    <t>Субсидии бюджетам муниципальных районов на обеспечение первичных мер пожарной безопасности в границах населенных пунктов</t>
  </si>
  <si>
    <t>2 02 02999 05 0117 151</t>
  </si>
  <si>
    <t>Субсидии бюджетам муниципальных районов на реализацию мероприятий по организации отдыха, оздоровления и занятости детей, подростков и молодежи</t>
  </si>
  <si>
    <t>2 02 03069 05 0000 151</t>
  </si>
  <si>
    <t>Субвенции бюджетам муниципальных районов на ообеспечение жильем отдельных категорий граждан, установленных федеральным законом от 12 января 1995 года №5-ФЗ"О ветеранах" в соответствии с УказомПрезидента Рфот 7 мая 2008 года №714 "Об обеспечении жильем ветеранов ВОВ 1941-1945годов"</t>
  </si>
  <si>
    <t>Межбюджетные трансферты, передаваемые бюджетам муниципальных районов  на государственную поддержку  лучших работников муниципальных учреждений культуры, находящихся на территориях сельских поселений</t>
  </si>
  <si>
    <t>2 02 04052 05 0000 151</t>
  </si>
  <si>
    <t>2 02 04053 05 0000 151</t>
  </si>
  <si>
    <t>Межбюджетные трансферты, передаваемые бюджетам муниципальных районов  на государственную поддержку  муниципальных учреждений культуры, находящихся на территориях сельских поселений</t>
  </si>
  <si>
    <t>2 02 04012 05 0000 151</t>
  </si>
  <si>
    <t>Средства, передаваемые бюджетам муниципальных образований для компенсации дополнительных расходов, возникших в результате решений, принятых органами власти другого уровня</t>
  </si>
  <si>
    <t>2 00 00000 00 0000 000</t>
  </si>
  <si>
    <t>БЕЗВОЗМЕЗДНЫЕ ПОСТУПЛЕНИЯ</t>
  </si>
  <si>
    <t>Межбюджетные трансферты, передаваемые бюджетам муниципальных районов  на комплектование книжных фондов библиотек муниципальных образований</t>
  </si>
  <si>
    <t>2 02 04025 05 0000 151</t>
  </si>
  <si>
    <t>2 02 03024 05 0224 151</t>
  </si>
  <si>
    <t>2 02 03024 05 0211 151</t>
  </si>
  <si>
    <t>муниципального образования</t>
  </si>
  <si>
    <t>"Сарапульский район"</t>
  </si>
  <si>
    <t>к решению Совета депутатов</t>
  </si>
  <si>
    <t>Субсидии бюджетам муниципальных районов на проведение капитального ремонта объектов муниципальной собственности, включенных в  «Перечень объектов капитального ремонта, финансируемых из бюджета Удмуртской Республики», утвержденный Правительством Удмуртской Республики</t>
  </si>
  <si>
    <t xml:space="preserve">                                                               от 28 мая  2015 года №  292/1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</si>
</sst>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"/>
    <numFmt numFmtId="165" formatCode="#,##0.0_р_."/>
    <numFmt numFmtId="166" formatCode="#,##0.00_р_.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0"/>
      <color indexed="10"/>
      <name val="Arial Cyr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0" fillId="0" borderId="0" xfId="0" applyBorder="1"/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/>
    <xf numFmtId="165" fontId="4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5" fontId="1" fillId="0" borderId="1" xfId="0" applyNumberFormat="1" applyFont="1" applyBorder="1"/>
    <xf numFmtId="0" fontId="4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wrapText="1"/>
    </xf>
    <xf numFmtId="0" fontId="1" fillId="0" borderId="4" xfId="0" applyFont="1" applyBorder="1"/>
    <xf numFmtId="165" fontId="1" fillId="0" borderId="6" xfId="0" applyNumberFormat="1" applyFont="1" applyBorder="1"/>
    <xf numFmtId="0" fontId="4" fillId="0" borderId="5" xfId="0" applyFont="1" applyBorder="1" applyAlignment="1">
      <alignment wrapText="1"/>
    </xf>
    <xf numFmtId="0" fontId="1" fillId="0" borderId="0" xfId="0" applyNumberFormat="1" applyFont="1" applyAlignment="1">
      <alignment wrapText="1"/>
    </xf>
    <xf numFmtId="0" fontId="1" fillId="0" borderId="5" xfId="0" applyFont="1" applyBorder="1" applyAlignment="1">
      <alignment wrapText="1"/>
    </xf>
    <xf numFmtId="166" fontId="4" fillId="0" borderId="1" xfId="0" applyNumberFormat="1" applyFont="1" applyBorder="1"/>
    <xf numFmtId="0" fontId="5" fillId="0" borderId="1" xfId="0" applyFont="1" applyBorder="1" applyAlignment="1">
      <alignment wrapText="1"/>
    </xf>
    <xf numFmtId="166" fontId="5" fillId="0" borderId="1" xfId="0" applyNumberFormat="1" applyFont="1" applyBorder="1"/>
    <xf numFmtId="0" fontId="5" fillId="0" borderId="1" xfId="0" applyFont="1" applyBorder="1"/>
    <xf numFmtId="0" fontId="6" fillId="0" borderId="1" xfId="0" applyFont="1" applyFill="1" applyBorder="1" applyAlignment="1">
      <alignment wrapText="1"/>
    </xf>
    <xf numFmtId="165" fontId="6" fillId="0" borderId="1" xfId="0" applyNumberFormat="1" applyFont="1" applyBorder="1"/>
    <xf numFmtId="0" fontId="5" fillId="0" borderId="1" xfId="0" applyFont="1" applyFill="1" applyBorder="1" applyAlignment="1">
      <alignment wrapText="1"/>
    </xf>
    <xf numFmtId="165" fontId="5" fillId="0" borderId="1" xfId="0" applyNumberFormat="1" applyFont="1" applyBorder="1"/>
    <xf numFmtId="0" fontId="1" fillId="0" borderId="5" xfId="0" applyFont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Border="1" applyAlignment="1">
      <alignment vertical="center" wrapText="1"/>
    </xf>
    <xf numFmtId="0" fontId="1" fillId="0" borderId="1" xfId="0" applyNumberFormat="1" applyFont="1" applyBorder="1"/>
    <xf numFmtId="3" fontId="1" fillId="0" borderId="1" xfId="0" applyNumberFormat="1" applyFont="1" applyBorder="1"/>
    <xf numFmtId="0" fontId="5" fillId="0" borderId="1" xfId="0" applyNumberFormat="1" applyFont="1" applyBorder="1"/>
    <xf numFmtId="0" fontId="1" fillId="0" borderId="3" xfId="0" applyFont="1" applyBorder="1"/>
    <xf numFmtId="0" fontId="4" fillId="0" borderId="3" xfId="0" applyFont="1" applyBorder="1"/>
    <xf numFmtId="166" fontId="4" fillId="0" borderId="3" xfId="0" applyNumberFormat="1" applyFont="1" applyBorder="1"/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0" xfId="0" applyFont="1" applyBorder="1" applyAlignment="1">
      <alignment horizontal="right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5"/>
  <sheetViews>
    <sheetView tabSelected="1" workbookViewId="0">
      <selection activeCell="M15" sqref="M15"/>
    </sheetView>
  </sheetViews>
  <sheetFormatPr defaultRowHeight="12.75" x14ac:dyDescent="0.2"/>
  <cols>
    <col min="1" max="1" width="21.140625" customWidth="1"/>
    <col min="2" max="2" width="58.28515625" customWidth="1"/>
    <col min="3" max="3" width="16" customWidth="1"/>
  </cols>
  <sheetData>
    <row r="1" spans="1:3" x14ac:dyDescent="0.2">
      <c r="A1" s="1"/>
      <c r="B1" s="1"/>
      <c r="C1" s="4" t="s">
        <v>0</v>
      </c>
    </row>
    <row r="2" spans="1:3" x14ac:dyDescent="0.2">
      <c r="A2" s="1"/>
      <c r="B2" s="41" t="s">
        <v>188</v>
      </c>
      <c r="C2" s="41"/>
    </row>
    <row r="3" spans="1:3" x14ac:dyDescent="0.2">
      <c r="A3" s="1"/>
      <c r="B3" s="41" t="s">
        <v>186</v>
      </c>
      <c r="C3" s="41"/>
    </row>
    <row r="4" spans="1:3" x14ac:dyDescent="0.2">
      <c r="A4" s="1"/>
      <c r="B4" s="41" t="s">
        <v>187</v>
      </c>
      <c r="C4" s="41"/>
    </row>
    <row r="5" spans="1:3" x14ac:dyDescent="0.2">
      <c r="A5" s="1"/>
      <c r="B5" s="42" t="s">
        <v>190</v>
      </c>
      <c r="C5" s="42"/>
    </row>
    <row r="6" spans="1:3" x14ac:dyDescent="0.2">
      <c r="A6" s="1"/>
      <c r="B6" s="5"/>
      <c r="C6" s="5"/>
    </row>
    <row r="7" spans="1:3" ht="15.75" x14ac:dyDescent="0.25">
      <c r="A7" s="43" t="s">
        <v>139</v>
      </c>
      <c r="B7" s="43"/>
      <c r="C7" s="43"/>
    </row>
    <row r="8" spans="1:3" x14ac:dyDescent="0.2">
      <c r="A8" s="39"/>
      <c r="B8" s="39"/>
      <c r="C8" s="39"/>
    </row>
    <row r="9" spans="1:3" x14ac:dyDescent="0.2">
      <c r="A9" s="40" t="s">
        <v>140</v>
      </c>
      <c r="B9" s="40"/>
      <c r="C9" s="40"/>
    </row>
    <row r="10" spans="1:3" x14ac:dyDescent="0.2">
      <c r="A10" s="40" t="s">
        <v>55</v>
      </c>
      <c r="B10" s="40"/>
      <c r="C10" s="40"/>
    </row>
    <row r="11" spans="1:3" x14ac:dyDescent="0.2">
      <c r="A11" s="1"/>
      <c r="B11" s="6"/>
      <c r="C11" s="5" t="s">
        <v>157</v>
      </c>
    </row>
    <row r="12" spans="1:3" ht="36.75" customHeight="1" x14ac:dyDescent="0.2">
      <c r="A12" s="7" t="s">
        <v>1</v>
      </c>
      <c r="B12" s="8" t="s">
        <v>2</v>
      </c>
      <c r="C12" s="9" t="s">
        <v>3</v>
      </c>
    </row>
    <row r="13" spans="1:3" x14ac:dyDescent="0.2">
      <c r="A13" s="10" t="s">
        <v>4</v>
      </c>
      <c r="B13" s="10" t="s">
        <v>5</v>
      </c>
      <c r="C13" s="11">
        <f>C14+C16+C20+C24+C29+C35+C39+C44</f>
        <v>157262000</v>
      </c>
    </row>
    <row r="14" spans="1:3" x14ac:dyDescent="0.2">
      <c r="A14" s="10" t="s">
        <v>6</v>
      </c>
      <c r="B14" s="10" t="s">
        <v>7</v>
      </c>
      <c r="C14" s="11">
        <f>C15</f>
        <v>114653000</v>
      </c>
    </row>
    <row r="15" spans="1:3" ht="25.5" x14ac:dyDescent="0.2">
      <c r="A15" s="12" t="s">
        <v>118</v>
      </c>
      <c r="B15" s="13" t="s">
        <v>119</v>
      </c>
      <c r="C15" s="14">
        <v>114653000</v>
      </c>
    </row>
    <row r="16" spans="1:3" ht="25.5" x14ac:dyDescent="0.2">
      <c r="A16" s="10" t="s">
        <v>92</v>
      </c>
      <c r="B16" s="15" t="s">
        <v>101</v>
      </c>
      <c r="C16" s="11">
        <f>C17+C18+C19</f>
        <v>10997000</v>
      </c>
    </row>
    <row r="17" spans="1:3" ht="24.75" customHeight="1" x14ac:dyDescent="0.2">
      <c r="A17" s="12" t="s">
        <v>122</v>
      </c>
      <c r="B17" s="13" t="s">
        <v>123</v>
      </c>
      <c r="C17" s="14">
        <v>3698000</v>
      </c>
    </row>
    <row r="18" spans="1:3" ht="24.75" customHeight="1" x14ac:dyDescent="0.2">
      <c r="A18" s="12" t="s">
        <v>141</v>
      </c>
      <c r="B18" s="13" t="s">
        <v>154</v>
      </c>
      <c r="C18" s="14">
        <v>80000</v>
      </c>
    </row>
    <row r="19" spans="1:3" ht="55.15" customHeight="1" x14ac:dyDescent="0.2">
      <c r="A19" s="12" t="s">
        <v>124</v>
      </c>
      <c r="B19" s="13" t="s">
        <v>155</v>
      </c>
      <c r="C19" s="14">
        <v>7219000</v>
      </c>
    </row>
    <row r="20" spans="1:3" x14ac:dyDescent="0.2">
      <c r="A20" s="10" t="s">
        <v>8</v>
      </c>
      <c r="B20" s="10" t="s">
        <v>9</v>
      </c>
      <c r="C20" s="11">
        <f>C21+C22+C23</f>
        <v>3490000</v>
      </c>
    </row>
    <row r="21" spans="1:3" ht="25.5" x14ac:dyDescent="0.2">
      <c r="A21" s="12" t="s">
        <v>86</v>
      </c>
      <c r="B21" s="13" t="s">
        <v>10</v>
      </c>
      <c r="C21" s="14">
        <v>3390000</v>
      </c>
    </row>
    <row r="22" spans="1:3" x14ac:dyDescent="0.2">
      <c r="A22" s="12" t="s">
        <v>87</v>
      </c>
      <c r="B22" s="12" t="s">
        <v>11</v>
      </c>
      <c r="C22" s="14">
        <v>70000</v>
      </c>
    </row>
    <row r="23" spans="1:3" ht="25.5" x14ac:dyDescent="0.2">
      <c r="A23" s="12" t="s">
        <v>142</v>
      </c>
      <c r="B23" s="13" t="s">
        <v>93</v>
      </c>
      <c r="C23" s="14">
        <v>30000</v>
      </c>
    </row>
    <row r="24" spans="1:3" ht="25.5" customHeight="1" x14ac:dyDescent="0.2">
      <c r="A24" s="10" t="s">
        <v>12</v>
      </c>
      <c r="B24" s="15" t="s">
        <v>13</v>
      </c>
      <c r="C24" s="11">
        <f>C25+C26+C27+C28</f>
        <v>12511000</v>
      </c>
    </row>
    <row r="25" spans="1:3" ht="55.9" customHeight="1" x14ac:dyDescent="0.2">
      <c r="A25" s="12" t="s">
        <v>81</v>
      </c>
      <c r="B25" s="16" t="s">
        <v>94</v>
      </c>
      <c r="C25" s="14">
        <v>11146000</v>
      </c>
    </row>
    <row r="26" spans="1:3" ht="38.25" x14ac:dyDescent="0.2">
      <c r="A26" s="12" t="s">
        <v>116</v>
      </c>
      <c r="B26" s="16" t="s">
        <v>117</v>
      </c>
      <c r="C26" s="14">
        <v>600000</v>
      </c>
    </row>
    <row r="27" spans="1:3" ht="51" x14ac:dyDescent="0.2">
      <c r="A27" s="12" t="s">
        <v>143</v>
      </c>
      <c r="B27" s="13" t="s">
        <v>14</v>
      </c>
      <c r="C27" s="14">
        <v>600000</v>
      </c>
    </row>
    <row r="28" spans="1:3" ht="67.900000000000006" customHeight="1" x14ac:dyDescent="0.2">
      <c r="A28" s="12" t="s">
        <v>82</v>
      </c>
      <c r="B28" s="13" t="s">
        <v>53</v>
      </c>
      <c r="C28" s="14">
        <v>165000</v>
      </c>
    </row>
    <row r="29" spans="1:3" ht="18" customHeight="1" x14ac:dyDescent="0.2">
      <c r="A29" s="10" t="s">
        <v>15</v>
      </c>
      <c r="B29" s="15" t="s">
        <v>16</v>
      </c>
      <c r="C29" s="11">
        <f>C30+C31+C32+C33+C34</f>
        <v>740000</v>
      </c>
    </row>
    <row r="30" spans="1:3" ht="27" customHeight="1" x14ac:dyDescent="0.2">
      <c r="A30" s="12" t="s">
        <v>77</v>
      </c>
      <c r="B30" s="13" t="s">
        <v>73</v>
      </c>
      <c r="C30" s="14">
        <v>230000</v>
      </c>
    </row>
    <row r="31" spans="1:3" ht="29.45" customHeight="1" x14ac:dyDescent="0.2">
      <c r="A31" s="12" t="s">
        <v>76</v>
      </c>
      <c r="B31" s="13" t="s">
        <v>74</v>
      </c>
      <c r="C31" s="14">
        <v>30000</v>
      </c>
    </row>
    <row r="32" spans="1:3" ht="21" customHeight="1" x14ac:dyDescent="0.2">
      <c r="A32" s="12" t="s">
        <v>75</v>
      </c>
      <c r="B32" s="13" t="s">
        <v>78</v>
      </c>
      <c r="C32" s="14">
        <v>60000</v>
      </c>
    </row>
    <row r="33" spans="1:3" ht="21" customHeight="1" x14ac:dyDescent="0.2">
      <c r="A33" s="12" t="s">
        <v>79</v>
      </c>
      <c r="B33" s="13" t="s">
        <v>80</v>
      </c>
      <c r="C33" s="14">
        <v>380000</v>
      </c>
    </row>
    <row r="34" spans="1:3" ht="28.9" customHeight="1" x14ac:dyDescent="0.2">
      <c r="A34" s="12" t="s">
        <v>95</v>
      </c>
      <c r="B34" s="13" t="s">
        <v>96</v>
      </c>
      <c r="C34" s="14">
        <v>40000</v>
      </c>
    </row>
    <row r="35" spans="1:3" ht="29.45" customHeight="1" x14ac:dyDescent="0.2">
      <c r="A35" s="10" t="s">
        <v>17</v>
      </c>
      <c r="B35" s="15" t="s">
        <v>18</v>
      </c>
      <c r="C35" s="11">
        <f>C36+C37+C38</f>
        <v>3001000</v>
      </c>
    </row>
    <row r="36" spans="1:3" ht="27.6" customHeight="1" x14ac:dyDescent="0.2">
      <c r="A36" s="12" t="s">
        <v>19</v>
      </c>
      <c r="B36" s="13" t="s">
        <v>20</v>
      </c>
      <c r="C36" s="14">
        <v>725000</v>
      </c>
    </row>
    <row r="37" spans="1:3" ht="31.9" customHeight="1" x14ac:dyDescent="0.2">
      <c r="A37" s="17" t="s">
        <v>71</v>
      </c>
      <c r="B37" s="13" t="s">
        <v>72</v>
      </c>
      <c r="C37" s="18">
        <v>156000</v>
      </c>
    </row>
    <row r="38" spans="1:3" ht="27.6" customHeight="1" x14ac:dyDescent="0.2">
      <c r="A38" s="17" t="s">
        <v>22</v>
      </c>
      <c r="B38" s="13" t="s">
        <v>21</v>
      </c>
      <c r="C38" s="18">
        <v>2120000</v>
      </c>
    </row>
    <row r="39" spans="1:3" ht="27.6" customHeight="1" x14ac:dyDescent="0.2">
      <c r="A39" s="10" t="s">
        <v>23</v>
      </c>
      <c r="B39" s="19" t="s">
        <v>24</v>
      </c>
      <c r="C39" s="11">
        <f>C40+C41+C42+C43</f>
        <v>10810000</v>
      </c>
    </row>
    <row r="40" spans="1:3" ht="28.15" customHeight="1" x14ac:dyDescent="0.2">
      <c r="A40" s="12" t="s">
        <v>68</v>
      </c>
      <c r="B40" s="13" t="s">
        <v>69</v>
      </c>
      <c r="C40" s="14">
        <v>30000</v>
      </c>
    </row>
    <row r="41" spans="1:3" ht="94.9" customHeight="1" x14ac:dyDescent="0.2">
      <c r="A41" s="12" t="s">
        <v>100</v>
      </c>
      <c r="B41" s="20" t="s">
        <v>97</v>
      </c>
      <c r="C41" s="14">
        <v>4680000</v>
      </c>
    </row>
    <row r="42" spans="1:3" ht="40.9" customHeight="1" x14ac:dyDescent="0.2">
      <c r="A42" s="17" t="s">
        <v>56</v>
      </c>
      <c r="B42" s="13" t="s">
        <v>25</v>
      </c>
      <c r="C42" s="18">
        <v>4100000</v>
      </c>
    </row>
    <row r="43" spans="1:3" ht="27.6" customHeight="1" x14ac:dyDescent="0.2">
      <c r="A43" s="17" t="s">
        <v>120</v>
      </c>
      <c r="B43" s="13" t="s">
        <v>121</v>
      </c>
      <c r="C43" s="18">
        <v>2000000</v>
      </c>
    </row>
    <row r="44" spans="1:3" ht="17.25" customHeight="1" x14ac:dyDescent="0.2">
      <c r="A44" s="10" t="s">
        <v>26</v>
      </c>
      <c r="B44" s="19" t="s">
        <v>27</v>
      </c>
      <c r="C44" s="11">
        <f>C45+C46+C47+C48+C49</f>
        <v>1060000</v>
      </c>
    </row>
    <row r="45" spans="1:3" ht="44.45" customHeight="1" x14ac:dyDescent="0.2">
      <c r="A45" s="12" t="s">
        <v>133</v>
      </c>
      <c r="B45" s="21" t="s">
        <v>135</v>
      </c>
      <c r="C45" s="14">
        <v>10000</v>
      </c>
    </row>
    <row r="46" spans="1:3" ht="38.25" x14ac:dyDescent="0.2">
      <c r="A46" s="12" t="s">
        <v>107</v>
      </c>
      <c r="B46" s="21" t="s">
        <v>102</v>
      </c>
      <c r="C46" s="14">
        <v>50000</v>
      </c>
    </row>
    <row r="47" spans="1:3" ht="29.45" customHeight="1" x14ac:dyDescent="0.2">
      <c r="A47" s="12" t="s">
        <v>134</v>
      </c>
      <c r="B47" s="21" t="s">
        <v>136</v>
      </c>
      <c r="C47" s="14">
        <v>30000</v>
      </c>
    </row>
    <row r="48" spans="1:3" ht="40.9" customHeight="1" x14ac:dyDescent="0.2">
      <c r="A48" s="12" t="s">
        <v>106</v>
      </c>
      <c r="B48" s="21" t="s">
        <v>103</v>
      </c>
      <c r="C48" s="14">
        <v>50000</v>
      </c>
    </row>
    <row r="49" spans="1:3" ht="27" customHeight="1" x14ac:dyDescent="0.2">
      <c r="A49" s="12" t="s">
        <v>105</v>
      </c>
      <c r="B49" s="21" t="s">
        <v>104</v>
      </c>
      <c r="C49" s="14">
        <v>920000</v>
      </c>
    </row>
    <row r="50" spans="1:3" ht="15" customHeight="1" x14ac:dyDescent="0.2">
      <c r="A50" s="12"/>
      <c r="B50" s="10" t="s">
        <v>28</v>
      </c>
      <c r="C50" s="11">
        <f>C13</f>
        <v>157262000</v>
      </c>
    </row>
    <row r="51" spans="1:3" ht="15" customHeight="1" x14ac:dyDescent="0.2">
      <c r="A51" s="12" t="s">
        <v>180</v>
      </c>
      <c r="B51" s="10" t="s">
        <v>181</v>
      </c>
      <c r="C51" s="11">
        <f>C52+C101</f>
        <v>447483954</v>
      </c>
    </row>
    <row r="52" spans="1:3" ht="26.25" customHeight="1" x14ac:dyDescent="0.2">
      <c r="A52" s="10" t="s">
        <v>30</v>
      </c>
      <c r="B52" s="15" t="s">
        <v>29</v>
      </c>
      <c r="C52" s="22">
        <f>C53+C56+C66+C95</f>
        <v>447403954</v>
      </c>
    </row>
    <row r="53" spans="1:3" ht="27" x14ac:dyDescent="0.25">
      <c r="A53" s="10" t="s">
        <v>159</v>
      </c>
      <c r="B53" s="23" t="s">
        <v>161</v>
      </c>
      <c r="C53" s="24">
        <f>C54+C55</f>
        <v>128353000</v>
      </c>
    </row>
    <row r="54" spans="1:3" ht="26.25" x14ac:dyDescent="0.25">
      <c r="A54" s="25" t="s">
        <v>83</v>
      </c>
      <c r="B54" s="26" t="s">
        <v>31</v>
      </c>
      <c r="C54" s="27">
        <v>127105000</v>
      </c>
    </row>
    <row r="55" spans="1:3" ht="13.5" x14ac:dyDescent="0.25">
      <c r="A55" s="25" t="s">
        <v>158</v>
      </c>
      <c r="B55" s="26" t="s">
        <v>160</v>
      </c>
      <c r="C55" s="27">
        <v>1248000</v>
      </c>
    </row>
    <row r="56" spans="1:3" ht="33" customHeight="1" x14ac:dyDescent="0.25">
      <c r="A56" s="25" t="s">
        <v>84</v>
      </c>
      <c r="B56" s="28" t="s">
        <v>108</v>
      </c>
      <c r="C56" s="29">
        <f>C57+C58+C59+C60+C61+C62+C63+C64+C65</f>
        <v>41576852</v>
      </c>
    </row>
    <row r="57" spans="1:3" ht="36.75" customHeight="1" x14ac:dyDescent="0.2">
      <c r="A57" s="12" t="s">
        <v>163</v>
      </c>
      <c r="B57" s="30" t="s">
        <v>162</v>
      </c>
      <c r="C57" s="14">
        <v>19415000</v>
      </c>
    </row>
    <row r="58" spans="1:3" ht="63.75" x14ac:dyDescent="0.2">
      <c r="A58" s="12" t="s">
        <v>109</v>
      </c>
      <c r="B58" s="13" t="s">
        <v>189</v>
      </c>
      <c r="C58" s="14">
        <v>3401200</v>
      </c>
    </row>
    <row r="59" spans="1:3" ht="27.6" customHeight="1" x14ac:dyDescent="0.2">
      <c r="A59" s="12" t="s">
        <v>164</v>
      </c>
      <c r="B59" s="30" t="s">
        <v>165</v>
      </c>
      <c r="C59" s="14">
        <v>1800000</v>
      </c>
    </row>
    <row r="60" spans="1:3" ht="38.25" x14ac:dyDescent="0.2">
      <c r="A60" s="12" t="s">
        <v>132</v>
      </c>
      <c r="B60" s="13" t="s">
        <v>131</v>
      </c>
      <c r="C60" s="14">
        <v>1325452</v>
      </c>
    </row>
    <row r="61" spans="1:3" ht="58.5" customHeight="1" x14ac:dyDescent="0.2">
      <c r="A61" s="12" t="s">
        <v>166</v>
      </c>
      <c r="B61" s="30" t="s">
        <v>167</v>
      </c>
      <c r="C61" s="14">
        <v>7100000</v>
      </c>
    </row>
    <row r="62" spans="1:3" ht="51" x14ac:dyDescent="0.2">
      <c r="A62" s="12" t="s">
        <v>111</v>
      </c>
      <c r="B62" s="31" t="s">
        <v>113</v>
      </c>
      <c r="C62" s="14">
        <v>5565400</v>
      </c>
    </row>
    <row r="63" spans="1:3" ht="38.25" x14ac:dyDescent="0.2">
      <c r="A63" s="12" t="s">
        <v>168</v>
      </c>
      <c r="B63" s="30" t="s">
        <v>169</v>
      </c>
      <c r="C63" s="14">
        <v>1100000</v>
      </c>
    </row>
    <row r="64" spans="1:3" ht="38.25" x14ac:dyDescent="0.2">
      <c r="A64" s="12" t="s">
        <v>170</v>
      </c>
      <c r="B64" s="32" t="s">
        <v>171</v>
      </c>
      <c r="C64" s="14">
        <v>1858600</v>
      </c>
    </row>
    <row r="65" spans="1:3" ht="25.5" x14ac:dyDescent="0.2">
      <c r="A65" s="12" t="s">
        <v>110</v>
      </c>
      <c r="B65" s="13" t="s">
        <v>112</v>
      </c>
      <c r="C65" s="14">
        <v>11200</v>
      </c>
    </row>
    <row r="66" spans="1:3" ht="33.6" customHeight="1" x14ac:dyDescent="0.25">
      <c r="A66" s="25" t="s">
        <v>85</v>
      </c>
      <c r="B66" s="23" t="s">
        <v>32</v>
      </c>
      <c r="C66" s="29">
        <f>C67+C68+C69+C70+C71+C94</f>
        <v>275970560</v>
      </c>
    </row>
    <row r="67" spans="1:3" ht="25.9" customHeight="1" x14ac:dyDescent="0.2">
      <c r="A67" s="12" t="s">
        <v>50</v>
      </c>
      <c r="B67" s="13" t="s">
        <v>33</v>
      </c>
      <c r="C67" s="14">
        <v>1495900</v>
      </c>
    </row>
    <row r="68" spans="1:3" ht="26.45" customHeight="1" x14ac:dyDescent="0.2">
      <c r="A68" s="12" t="s">
        <v>49</v>
      </c>
      <c r="B68" s="13" t="s">
        <v>34</v>
      </c>
      <c r="C68" s="14">
        <v>1342200</v>
      </c>
    </row>
    <row r="69" spans="1:3" ht="39.6" customHeight="1" x14ac:dyDescent="0.2">
      <c r="A69" s="12" t="s">
        <v>51</v>
      </c>
      <c r="B69" s="13" t="s">
        <v>35</v>
      </c>
      <c r="C69" s="14">
        <v>897700</v>
      </c>
    </row>
    <row r="70" spans="1:3" ht="28.15" customHeight="1" x14ac:dyDescent="0.2">
      <c r="A70" s="12" t="s">
        <v>54</v>
      </c>
      <c r="B70" s="13" t="s">
        <v>36</v>
      </c>
      <c r="C70" s="14">
        <v>22536500</v>
      </c>
    </row>
    <row r="71" spans="1:3" ht="27" x14ac:dyDescent="0.25">
      <c r="A71" s="25" t="s">
        <v>52</v>
      </c>
      <c r="B71" s="23" t="s">
        <v>144</v>
      </c>
      <c r="C71" s="29">
        <f>C72+C73+C74+C75+C76+C77+C78+C79+C80+C81+C82+C83+C84+C85+C86+C87+C88+C89+C90+C91+C92+C93</f>
        <v>248503908</v>
      </c>
    </row>
    <row r="72" spans="1:3" ht="29.45" customHeight="1" x14ac:dyDescent="0.2">
      <c r="A72" s="12" t="s">
        <v>137</v>
      </c>
      <c r="B72" s="13" t="s">
        <v>138</v>
      </c>
      <c r="C72" s="14"/>
    </row>
    <row r="73" spans="1:3" ht="53.45" customHeight="1" x14ac:dyDescent="0.2">
      <c r="A73" s="12" t="s">
        <v>57</v>
      </c>
      <c r="B73" s="13" t="s">
        <v>37</v>
      </c>
      <c r="C73" s="14">
        <v>141836808</v>
      </c>
    </row>
    <row r="74" spans="1:3" ht="94.15" customHeight="1" x14ac:dyDescent="0.2">
      <c r="A74" s="17" t="s">
        <v>148</v>
      </c>
      <c r="B74" s="21" t="s">
        <v>147</v>
      </c>
      <c r="C74" s="18">
        <v>2178000</v>
      </c>
    </row>
    <row r="75" spans="1:3" ht="148.9" customHeight="1" x14ac:dyDescent="0.2">
      <c r="A75" s="17" t="s">
        <v>91</v>
      </c>
      <c r="B75" s="13" t="s">
        <v>89</v>
      </c>
      <c r="C75" s="18">
        <v>800</v>
      </c>
    </row>
    <row r="76" spans="1:3" ht="51" x14ac:dyDescent="0.2">
      <c r="A76" s="17" t="s">
        <v>128</v>
      </c>
      <c r="B76" s="21" t="s">
        <v>99</v>
      </c>
      <c r="C76" s="18">
        <v>40739900</v>
      </c>
    </row>
    <row r="77" spans="1:3" ht="25.9" customHeight="1" x14ac:dyDescent="0.2">
      <c r="A77" s="12" t="s">
        <v>58</v>
      </c>
      <c r="B77" s="21" t="s">
        <v>40</v>
      </c>
      <c r="C77" s="14">
        <v>4797100</v>
      </c>
    </row>
    <row r="78" spans="1:3" ht="25.9" customHeight="1" x14ac:dyDescent="0.2">
      <c r="A78" s="12" t="s">
        <v>67</v>
      </c>
      <c r="B78" s="13" t="s">
        <v>39</v>
      </c>
      <c r="C78" s="14">
        <v>388400</v>
      </c>
    </row>
    <row r="79" spans="1:3" ht="15" customHeight="1" x14ac:dyDescent="0.2">
      <c r="A79" s="12" t="s">
        <v>59</v>
      </c>
      <c r="B79" s="13" t="s">
        <v>41</v>
      </c>
      <c r="C79" s="14">
        <v>256200</v>
      </c>
    </row>
    <row r="80" spans="1:3" ht="28.15" customHeight="1" x14ac:dyDescent="0.2">
      <c r="A80" s="12" t="s">
        <v>60</v>
      </c>
      <c r="B80" s="13" t="s">
        <v>42</v>
      </c>
      <c r="C80" s="14">
        <v>1348000</v>
      </c>
    </row>
    <row r="81" spans="1:5" ht="120" customHeight="1" x14ac:dyDescent="0.2">
      <c r="A81" s="12" t="s">
        <v>185</v>
      </c>
      <c r="B81" s="13" t="s">
        <v>48</v>
      </c>
      <c r="C81" s="14">
        <v>35375900</v>
      </c>
    </row>
    <row r="82" spans="1:5" ht="27.6" customHeight="1" x14ac:dyDescent="0.2">
      <c r="A82" s="12" t="s">
        <v>66</v>
      </c>
      <c r="B82" s="13" t="s">
        <v>38</v>
      </c>
      <c r="C82" s="14">
        <v>1582500</v>
      </c>
    </row>
    <row r="83" spans="1:5" ht="54" customHeight="1" x14ac:dyDescent="0.2">
      <c r="A83" s="12" t="s">
        <v>65</v>
      </c>
      <c r="B83" s="13" t="s">
        <v>156</v>
      </c>
      <c r="C83" s="14">
        <v>108800</v>
      </c>
    </row>
    <row r="84" spans="1:5" ht="30" customHeight="1" x14ac:dyDescent="0.2">
      <c r="A84" s="12" t="s">
        <v>61</v>
      </c>
      <c r="B84" s="13" t="s">
        <v>43</v>
      </c>
      <c r="C84" s="14">
        <v>1542000</v>
      </c>
    </row>
    <row r="85" spans="1:5" ht="40.15" customHeight="1" x14ac:dyDescent="0.2">
      <c r="A85" s="12" t="s">
        <v>62</v>
      </c>
      <c r="B85" s="13" t="s">
        <v>44</v>
      </c>
      <c r="C85" s="14">
        <v>98100</v>
      </c>
      <c r="E85" s="3"/>
    </row>
    <row r="86" spans="1:5" ht="54" customHeight="1" x14ac:dyDescent="0.2">
      <c r="A86" s="17" t="s">
        <v>64</v>
      </c>
      <c r="B86" s="13" t="s">
        <v>90</v>
      </c>
      <c r="C86" s="18">
        <v>514000</v>
      </c>
    </row>
    <row r="87" spans="1:5" ht="40.9" customHeight="1" x14ac:dyDescent="0.2">
      <c r="A87" s="12" t="s">
        <v>63</v>
      </c>
      <c r="B87" s="21" t="s">
        <v>98</v>
      </c>
      <c r="C87" s="14">
        <v>45000</v>
      </c>
    </row>
    <row r="88" spans="1:5" ht="81.599999999999994" customHeight="1" x14ac:dyDescent="0.2">
      <c r="A88" s="12" t="s">
        <v>114</v>
      </c>
      <c r="B88" s="13" t="s">
        <v>115</v>
      </c>
      <c r="C88" s="14">
        <v>372800</v>
      </c>
    </row>
    <row r="89" spans="1:5" ht="30.6" customHeight="1" x14ac:dyDescent="0.2">
      <c r="A89" s="12" t="s">
        <v>146</v>
      </c>
      <c r="B89" s="13" t="s">
        <v>149</v>
      </c>
      <c r="C89" s="14">
        <v>240000</v>
      </c>
    </row>
    <row r="90" spans="1:5" ht="28.9" customHeight="1" x14ac:dyDescent="0.2">
      <c r="A90" s="12" t="s">
        <v>88</v>
      </c>
      <c r="B90" s="13" t="s">
        <v>70</v>
      </c>
      <c r="C90" s="14">
        <v>84800</v>
      </c>
    </row>
    <row r="91" spans="1:5" ht="38.25" x14ac:dyDescent="0.2">
      <c r="A91" s="12" t="s">
        <v>145</v>
      </c>
      <c r="B91" s="13" t="s">
        <v>150</v>
      </c>
      <c r="C91" s="14">
        <v>4557300</v>
      </c>
    </row>
    <row r="92" spans="1:5" ht="38.25" x14ac:dyDescent="0.2">
      <c r="A92" s="33" t="s">
        <v>184</v>
      </c>
      <c r="B92" s="13" t="s">
        <v>151</v>
      </c>
      <c r="C92" s="14">
        <v>9316500</v>
      </c>
    </row>
    <row r="93" spans="1:5" ht="69.599999999999994" customHeight="1" x14ac:dyDescent="0.2">
      <c r="A93" s="33" t="s">
        <v>153</v>
      </c>
      <c r="B93" s="13" t="s">
        <v>152</v>
      </c>
      <c r="C93" s="14">
        <v>3121000</v>
      </c>
    </row>
    <row r="94" spans="1:5" ht="67.900000000000006" customHeight="1" x14ac:dyDescent="0.2">
      <c r="A94" s="34" t="s">
        <v>172</v>
      </c>
      <c r="B94" s="13" t="s">
        <v>173</v>
      </c>
      <c r="C94" s="14">
        <v>1194352</v>
      </c>
    </row>
    <row r="95" spans="1:5" ht="15.6" customHeight="1" x14ac:dyDescent="0.25">
      <c r="A95" s="35" t="s">
        <v>129</v>
      </c>
      <c r="B95" s="23" t="s">
        <v>130</v>
      </c>
      <c r="C95" s="29">
        <f>C96+C97+C99+C100+C98</f>
        <v>1503542</v>
      </c>
    </row>
    <row r="96" spans="1:5" ht="43.9" customHeight="1" x14ac:dyDescent="0.2">
      <c r="A96" s="33" t="s">
        <v>178</v>
      </c>
      <c r="B96" s="13" t="s">
        <v>179</v>
      </c>
      <c r="C96" s="14">
        <v>30000</v>
      </c>
    </row>
    <row r="97" spans="1:3" ht="57" customHeight="1" x14ac:dyDescent="0.2">
      <c r="A97" s="12" t="s">
        <v>127</v>
      </c>
      <c r="B97" s="13" t="s">
        <v>45</v>
      </c>
      <c r="C97" s="14">
        <v>1308000</v>
      </c>
    </row>
    <row r="98" spans="1:3" ht="43.15" customHeight="1" x14ac:dyDescent="0.2">
      <c r="A98" s="12" t="s">
        <v>183</v>
      </c>
      <c r="B98" s="13" t="s">
        <v>182</v>
      </c>
      <c r="C98" s="14">
        <v>15542</v>
      </c>
    </row>
    <row r="99" spans="1:3" ht="43.15" customHeight="1" x14ac:dyDescent="0.2">
      <c r="A99" s="12" t="s">
        <v>175</v>
      </c>
      <c r="B99" s="13" t="s">
        <v>177</v>
      </c>
      <c r="C99" s="14">
        <v>100000</v>
      </c>
    </row>
    <row r="100" spans="1:3" ht="54" customHeight="1" x14ac:dyDescent="0.2">
      <c r="A100" s="12" t="s">
        <v>176</v>
      </c>
      <c r="B100" s="13" t="s">
        <v>174</v>
      </c>
      <c r="C100" s="14">
        <v>50000</v>
      </c>
    </row>
    <row r="101" spans="1:3" ht="34.15" customHeight="1" x14ac:dyDescent="0.25">
      <c r="A101" s="25" t="s">
        <v>125</v>
      </c>
      <c r="B101" s="23" t="s">
        <v>126</v>
      </c>
      <c r="C101" s="29">
        <v>80000</v>
      </c>
    </row>
    <row r="102" spans="1:3" ht="15.6" customHeight="1" x14ac:dyDescent="0.2">
      <c r="A102" s="12"/>
      <c r="B102" s="15" t="s">
        <v>28</v>
      </c>
      <c r="C102" s="22">
        <f>C101+C52+C50</f>
        <v>604745954</v>
      </c>
    </row>
    <row r="103" spans="1:3" ht="15" customHeight="1" x14ac:dyDescent="0.2">
      <c r="A103" s="12"/>
      <c r="B103" s="10" t="s">
        <v>46</v>
      </c>
      <c r="C103" s="22">
        <v>22467168.010000002</v>
      </c>
    </row>
    <row r="104" spans="1:3" ht="16.899999999999999" customHeight="1" thickBot="1" x14ac:dyDescent="0.25">
      <c r="A104" s="36"/>
      <c r="B104" s="37" t="s">
        <v>47</v>
      </c>
      <c r="C104" s="38">
        <f>C103+C102</f>
        <v>627213122.00999999</v>
      </c>
    </row>
    <row r="105" spans="1:3" x14ac:dyDescent="0.2">
      <c r="A105" s="2"/>
      <c r="B105" s="2"/>
      <c r="C105" s="2"/>
    </row>
  </sheetData>
  <mergeCells count="8">
    <mergeCell ref="A8:C8"/>
    <mergeCell ref="A10:C10"/>
    <mergeCell ref="A9:C9"/>
    <mergeCell ref="B2:C2"/>
    <mergeCell ref="B4:C4"/>
    <mergeCell ref="B5:C5"/>
    <mergeCell ref="A7:C7"/>
    <mergeCell ref="B3:C3"/>
  </mergeCells>
  <phoneticPr fontId="2" type="noConversion"/>
  <pageMargins left="0.78740157480314965" right="0.59055118110236227" top="0.59055118110236227" bottom="0.39370078740157483" header="0.11811023622047245" footer="0.31496062992125984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Sovdeput</cp:lastModifiedBy>
  <cp:lastPrinted>2015-05-07T10:37:50Z</cp:lastPrinted>
  <dcterms:created xsi:type="dcterms:W3CDTF">2011-11-14T12:30:25Z</dcterms:created>
  <dcterms:modified xsi:type="dcterms:W3CDTF">2015-05-27T06:10:29Z</dcterms:modified>
</cp:coreProperties>
</file>